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riep+profili" sheetId="1" r:id="rId1"/>
  </sheets>
  <externalReferences>
    <externalReference r:id="rId4"/>
    <externalReference r:id="rId5"/>
  </externalReferences>
  <definedNames>
    <definedName name="_xlnm.Print_Area" localSheetId="0">'riep+profili'!$A$1:$S$41</definedName>
    <definedName name="STIPENDI2002">'[1]STIPENDI2002'!$A:$XFD</definedName>
  </definedNames>
  <calcPr fullCalcOnLoad="1"/>
</workbook>
</file>

<file path=xl/sharedStrings.xml><?xml version="1.0" encoding="utf-8"?>
<sst xmlns="http://schemas.openxmlformats.org/spreadsheetml/2006/main" count="72" uniqueCount="52">
  <si>
    <t>Posto Coperto</t>
  </si>
  <si>
    <t>Totale Posti</t>
  </si>
  <si>
    <t>Retribuzione Tabellare</t>
  </si>
  <si>
    <t>Indennità di Comparto</t>
  </si>
  <si>
    <t>Indennità di Vigilanza € 1.110,84 annui</t>
  </si>
  <si>
    <t>Educatrici Asilo Nido (€ 67,14 x 12)</t>
  </si>
  <si>
    <t>Tredicesima</t>
  </si>
  <si>
    <t>Totale Spesa SENZA CONTRATTO 2004/2005 SOTTOSCRITTO NEL 2006</t>
  </si>
  <si>
    <t>Spesa relativa a posti vacanti</t>
  </si>
  <si>
    <t>D1</t>
  </si>
  <si>
    <t>B3</t>
  </si>
  <si>
    <t>B1</t>
  </si>
  <si>
    <t>Posto vacante</t>
  </si>
  <si>
    <t>categoria</t>
  </si>
  <si>
    <t>profilo</t>
  </si>
  <si>
    <t>C</t>
  </si>
  <si>
    <t>Collaboratore amministrativo</t>
  </si>
  <si>
    <t>Collaboratore tecnico</t>
  </si>
  <si>
    <t>Assistente Sociale</t>
  </si>
  <si>
    <t>Istruttore amm.vo/contabile</t>
  </si>
  <si>
    <t>D3</t>
  </si>
  <si>
    <t xml:space="preserve">TOTALE </t>
  </si>
  <si>
    <t xml:space="preserve">DOTAZIONE ORGANICA </t>
  </si>
  <si>
    <t>Funzionario Contabile</t>
  </si>
  <si>
    <t>COMUNE DI SENORBI'</t>
  </si>
  <si>
    <t>Funzionario Amministrativo</t>
  </si>
  <si>
    <t>Istruttore Amministrativo</t>
  </si>
  <si>
    <t>Istruttore Direttivo Amministrativo</t>
  </si>
  <si>
    <t>Funzionario Tecnico</t>
  </si>
  <si>
    <t>Istruttore Direttivo Tecnico</t>
  </si>
  <si>
    <t>Istruttore Tecnico</t>
  </si>
  <si>
    <t>A</t>
  </si>
  <si>
    <t>Collaboratore specializzato amministrativo</t>
  </si>
  <si>
    <t>Collaboratore specializzato tecnico</t>
  </si>
  <si>
    <t>Operatore tecnico</t>
  </si>
  <si>
    <t>Funzionario di Vigilanza</t>
  </si>
  <si>
    <t>D1 p.t. 83,33%</t>
  </si>
  <si>
    <t>D</t>
  </si>
  <si>
    <t>Istruttore Direttivo Specialista di vigilanza</t>
  </si>
  <si>
    <t>Agente di Polizia Locale</t>
  </si>
  <si>
    <t>C p.t. 86,11%</t>
  </si>
  <si>
    <t>D1 p.t. 86,11%</t>
  </si>
  <si>
    <t>Istuttore Amministrativo</t>
  </si>
  <si>
    <t>C p.t. 50%</t>
  </si>
  <si>
    <t>* comando Istr. Dir. Mascia Danilo</t>
  </si>
  <si>
    <t>SERVIZIO ECONOMICO FINANZIARIO</t>
  </si>
  <si>
    <t>SERVIZIO POLIZIA LOCALE</t>
  </si>
  <si>
    <t>SERVIZIO AMMINISTRATIVO</t>
  </si>
  <si>
    <t>SERVIZIO SOCIALE</t>
  </si>
  <si>
    <t>SERVIZIO TECNICO URBANISTICA E MANUTENZIONI</t>
  </si>
  <si>
    <t>SERVIZIO TECNICO LAVORI PUBBLICI</t>
  </si>
  <si>
    <t>D1 P.T. 50%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</si>
</sst>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€&quot;\ * #,##0.00_);_(&quot;€&quot;\ * \(#,##0.00\);_(&quot;€&quot;\ * &quot;-&quot;??_);_(@_)"/>
    <numFmt numFmtId="165" formatCode="_-[$€]\ * #,##0.00_-;\-[$€]\ * #,##0.00_-;_-[$€]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43"/>
        <bgColor indexed="4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165" fontId="0" fillId="0" borderId="0" applyFont="0" applyFill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fficioPersonale\Giuridico%20materiale%20progettazione\Materiale%20da%20Comuni\Galliera\dotazioni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fficioPersonale\Giuridico%20materiale%20progettazione\Materiale%20da%20Comuni\San%20Giorgio%20di%20Piano\DOTAZIONE%20ORGANICA\vigente%20+%20dettaglio%20dip\DELIBERE%202009\San%20Pietro%20in%20Casale\ALLEGATO%20PIANO%20OCCUP+DOTAZIONE\DOT_ORGANICA_PIANO_OCCUPAZIONALE_MAG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 06"/>
      <sheetName val="ottobre 06"/>
      <sheetName val="dotazione 15 ottobre"/>
      <sheetName val="STIPENDI2002"/>
    </sheetNames>
    <sheetDataSet>
      <sheetData sheetId="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2">
          <cell r="A2" t="str">
            <v>CATEGORIA/posizione economica</v>
          </cell>
          <cell r="B2" t="str">
            <v>TABELLARE</v>
          </cell>
          <cell r="C2" t="str">
            <v>PROGRESSIONE</v>
          </cell>
          <cell r="D2" t="str">
            <v>TOTALE TABELLARE</v>
          </cell>
          <cell r="E2" t="str">
            <v>IIS X 13</v>
          </cell>
          <cell r="F2" t="str">
            <v>XIII</v>
          </cell>
          <cell r="G2" t="str">
            <v>INDENNITA' no XIII</v>
          </cell>
          <cell r="H2" t="str">
            <v>INDENNITA' SI XIII</v>
          </cell>
          <cell r="I2" t="str">
            <v>VUOTO</v>
          </cell>
          <cell r="J2" t="str">
            <v>TOTALE COMPLESSIVO</v>
          </cell>
          <cell r="K2" t="str">
            <v>sommatoria per confronto</v>
          </cell>
          <cell r="L2" t="str">
            <v>PROGRESSIONE A CARICO BILANCIO</v>
          </cell>
          <cell r="M2" t="str">
            <v>PROGRESSIONE A CARICO FONDO</v>
          </cell>
        </row>
        <row r="3">
          <cell r="A3" t="str">
            <v>D1</v>
          </cell>
          <cell r="B3">
            <v>10665.35</v>
          </cell>
          <cell r="C3">
            <v>0</v>
          </cell>
          <cell r="D3">
            <v>10665.35</v>
          </cell>
          <cell r="E3">
            <v>6994.04</v>
          </cell>
          <cell r="F3">
            <v>888.7791666666667</v>
          </cell>
          <cell r="G3">
            <v>0</v>
          </cell>
          <cell r="H3">
            <v>0</v>
          </cell>
          <cell r="I3">
            <v>0</v>
          </cell>
          <cell r="J3">
            <v>18548.169166666667</v>
          </cell>
          <cell r="K3">
            <v>18548.169166666667</v>
          </cell>
          <cell r="L3">
            <v>0</v>
          </cell>
          <cell r="M3">
            <v>0</v>
          </cell>
        </row>
        <row r="4">
          <cell r="A4" t="str">
            <v>D1V</v>
          </cell>
          <cell r="B4">
            <v>10665.35</v>
          </cell>
          <cell r="C4">
            <v>0</v>
          </cell>
          <cell r="D4">
            <v>10665.35</v>
          </cell>
          <cell r="E4">
            <v>6994.04</v>
          </cell>
          <cell r="F4">
            <v>888.7791666666667</v>
          </cell>
          <cell r="G4">
            <v>810.84</v>
          </cell>
          <cell r="H4">
            <v>0</v>
          </cell>
          <cell r="I4">
            <v>0</v>
          </cell>
          <cell r="J4">
            <v>19359.009166666667</v>
          </cell>
          <cell r="K4">
            <v>19359.009166666667</v>
          </cell>
          <cell r="L4">
            <v>0</v>
          </cell>
          <cell r="M4">
            <v>0</v>
          </cell>
        </row>
        <row r="5">
          <cell r="A5" t="str">
            <v>D2</v>
          </cell>
          <cell r="B5">
            <v>10665.35</v>
          </cell>
          <cell r="C5">
            <v>981.27</v>
          </cell>
          <cell r="D5">
            <v>11646.62</v>
          </cell>
          <cell r="E5">
            <v>6994.04</v>
          </cell>
          <cell r="F5">
            <v>970.5516666666667</v>
          </cell>
          <cell r="G5">
            <v>0</v>
          </cell>
          <cell r="H5">
            <v>0</v>
          </cell>
          <cell r="I5">
            <v>0</v>
          </cell>
          <cell r="J5">
            <v>19611.211666666666</v>
          </cell>
          <cell r="K5">
            <v>19611.211666666666</v>
          </cell>
          <cell r="L5">
            <v>0</v>
          </cell>
          <cell r="M5">
            <v>1063.0425</v>
          </cell>
        </row>
        <row r="6">
          <cell r="A6" t="str">
            <v>D2V</v>
          </cell>
          <cell r="B6">
            <v>10665.35</v>
          </cell>
          <cell r="C6">
            <v>981.27</v>
          </cell>
          <cell r="D6">
            <v>11646.62</v>
          </cell>
          <cell r="E6">
            <v>6994.04</v>
          </cell>
          <cell r="F6">
            <v>970.5516666666667</v>
          </cell>
          <cell r="G6">
            <v>810.84</v>
          </cell>
          <cell r="H6">
            <v>0</v>
          </cell>
          <cell r="I6">
            <v>0</v>
          </cell>
          <cell r="J6">
            <v>20422.051666666666</v>
          </cell>
          <cell r="K6">
            <v>20422.051666666666</v>
          </cell>
          <cell r="L6">
            <v>0</v>
          </cell>
          <cell r="M6">
            <v>1063.0425</v>
          </cell>
        </row>
        <row r="7">
          <cell r="A7" t="str">
            <v>D3E</v>
          </cell>
          <cell r="B7">
            <v>10665.35</v>
          </cell>
          <cell r="C7">
            <v>2683.51</v>
          </cell>
          <cell r="D7">
            <v>13348.86</v>
          </cell>
          <cell r="E7">
            <v>6994.04</v>
          </cell>
          <cell r="F7">
            <v>1112.405</v>
          </cell>
          <cell r="G7">
            <v>0</v>
          </cell>
          <cell r="H7">
            <v>0</v>
          </cell>
          <cell r="I7">
            <v>0</v>
          </cell>
          <cell r="J7">
            <v>21455.305</v>
          </cell>
          <cell r="K7">
            <v>21455.305</v>
          </cell>
          <cell r="L7">
            <v>0</v>
          </cell>
          <cell r="M7">
            <v>2907.1358333333337</v>
          </cell>
        </row>
        <row r="8">
          <cell r="A8" t="str">
            <v>D3EV</v>
          </cell>
          <cell r="B8">
            <v>10665.35</v>
          </cell>
          <cell r="C8">
            <v>2683.51</v>
          </cell>
          <cell r="D8">
            <v>13348.86</v>
          </cell>
          <cell r="E8">
            <v>6994.04</v>
          </cell>
          <cell r="F8">
            <v>1112.405</v>
          </cell>
          <cell r="G8">
            <v>810.84</v>
          </cell>
          <cell r="H8">
            <v>0</v>
          </cell>
          <cell r="I8">
            <v>0</v>
          </cell>
          <cell r="J8">
            <v>22266.145</v>
          </cell>
          <cell r="K8">
            <v>22266.145</v>
          </cell>
          <cell r="L8">
            <v>0</v>
          </cell>
          <cell r="M8">
            <v>2907.1358333333337</v>
          </cell>
        </row>
        <row r="9">
          <cell r="A9" t="str">
            <v>D4E</v>
          </cell>
          <cell r="B9">
            <v>10665.35</v>
          </cell>
          <cell r="C9">
            <v>3665.29</v>
          </cell>
          <cell r="D9">
            <v>14330.64</v>
          </cell>
          <cell r="E9">
            <v>6994.04</v>
          </cell>
          <cell r="F9">
            <v>1194.22</v>
          </cell>
          <cell r="G9">
            <v>0</v>
          </cell>
          <cell r="H9">
            <v>0</v>
          </cell>
          <cell r="I9">
            <v>0</v>
          </cell>
          <cell r="J9">
            <v>22518.9</v>
          </cell>
          <cell r="K9">
            <v>22518.9</v>
          </cell>
          <cell r="L9">
            <v>94</v>
          </cell>
          <cell r="M9">
            <v>3876.730833333333</v>
          </cell>
        </row>
        <row r="10">
          <cell r="A10" t="str">
            <v>D4EV</v>
          </cell>
          <cell r="B10">
            <v>10665.35</v>
          </cell>
          <cell r="C10">
            <v>3665.29</v>
          </cell>
          <cell r="D10">
            <v>14330.64</v>
          </cell>
          <cell r="E10">
            <v>6994.04</v>
          </cell>
          <cell r="F10">
            <v>1194.22</v>
          </cell>
          <cell r="G10">
            <v>810.84</v>
          </cell>
          <cell r="H10">
            <v>0</v>
          </cell>
          <cell r="I10">
            <v>0</v>
          </cell>
          <cell r="J10">
            <v>23329.74</v>
          </cell>
          <cell r="K10">
            <v>23329.74</v>
          </cell>
          <cell r="L10">
            <v>94</v>
          </cell>
          <cell r="M10">
            <v>3876.730833333333</v>
          </cell>
        </row>
        <row r="11">
          <cell r="A11" t="str">
            <v>D5E</v>
          </cell>
          <cell r="B11">
            <v>10665.35</v>
          </cell>
          <cell r="C11">
            <v>4735.39</v>
          </cell>
          <cell r="D11">
            <v>15400.740000000002</v>
          </cell>
          <cell r="E11">
            <v>6994.04</v>
          </cell>
          <cell r="F11">
            <v>1283.3950000000002</v>
          </cell>
          <cell r="G11">
            <v>0</v>
          </cell>
          <cell r="H11">
            <v>0</v>
          </cell>
          <cell r="I11">
            <v>0</v>
          </cell>
          <cell r="J11">
            <v>23678.175000000003</v>
          </cell>
          <cell r="K11">
            <v>23678.175000000003</v>
          </cell>
          <cell r="L11">
            <v>134.28</v>
          </cell>
          <cell r="M11">
            <v>4995.725833333334</v>
          </cell>
        </row>
        <row r="12">
          <cell r="A12" t="str">
            <v>D5EV</v>
          </cell>
          <cell r="B12">
            <v>10665.35</v>
          </cell>
          <cell r="C12">
            <v>4735.39</v>
          </cell>
          <cell r="D12">
            <v>15400.740000000002</v>
          </cell>
          <cell r="E12">
            <v>6994.04</v>
          </cell>
          <cell r="F12">
            <v>1283.3950000000002</v>
          </cell>
          <cell r="G12">
            <v>810.84</v>
          </cell>
          <cell r="H12">
            <v>0</v>
          </cell>
          <cell r="I12">
            <v>0</v>
          </cell>
          <cell r="J12">
            <v>24489.015000000003</v>
          </cell>
          <cell r="K12">
            <v>24489.015000000003</v>
          </cell>
          <cell r="L12">
            <v>134.28</v>
          </cell>
          <cell r="M12">
            <v>4995.725833333334</v>
          </cell>
        </row>
        <row r="13">
          <cell r="A13" t="str">
            <v>D3G</v>
          </cell>
          <cell r="B13">
            <v>13348.86</v>
          </cell>
          <cell r="C13">
            <v>0</v>
          </cell>
          <cell r="D13">
            <v>13348.86</v>
          </cell>
          <cell r="E13">
            <v>7187.72</v>
          </cell>
          <cell r="F13">
            <v>1112.405</v>
          </cell>
          <cell r="G13">
            <v>0</v>
          </cell>
          <cell r="H13">
            <v>0</v>
          </cell>
          <cell r="I13">
            <v>0</v>
          </cell>
          <cell r="J13">
            <v>21648.985</v>
          </cell>
          <cell r="K13">
            <v>21648.985</v>
          </cell>
          <cell r="L13">
            <v>0</v>
          </cell>
          <cell r="M13">
            <v>0</v>
          </cell>
        </row>
        <row r="14">
          <cell r="A14" t="str">
            <v>D4G</v>
          </cell>
          <cell r="B14">
            <v>13348.86</v>
          </cell>
          <cell r="C14">
            <v>981.78</v>
          </cell>
          <cell r="D14">
            <v>14330.640000000001</v>
          </cell>
          <cell r="E14">
            <v>7187.72</v>
          </cell>
          <cell r="F14">
            <v>1194.22</v>
          </cell>
          <cell r="G14">
            <v>0</v>
          </cell>
          <cell r="H14">
            <v>0</v>
          </cell>
          <cell r="I14">
            <v>0</v>
          </cell>
          <cell r="J14">
            <v>22712.58</v>
          </cell>
          <cell r="K14">
            <v>22712.58</v>
          </cell>
          <cell r="L14">
            <v>94</v>
          </cell>
          <cell r="M14">
            <v>969.595</v>
          </cell>
        </row>
        <row r="15">
          <cell r="A15" t="str">
            <v>D5G</v>
          </cell>
          <cell r="B15">
            <v>13348.86</v>
          </cell>
          <cell r="C15">
            <v>2051.88</v>
          </cell>
          <cell r="D15">
            <v>15400.740000000002</v>
          </cell>
          <cell r="E15">
            <v>7187.72</v>
          </cell>
          <cell r="F15">
            <v>1283.3950000000002</v>
          </cell>
          <cell r="G15">
            <v>0</v>
          </cell>
          <cell r="H15">
            <v>0</v>
          </cell>
          <cell r="I15">
            <v>0</v>
          </cell>
          <cell r="J15">
            <v>23871.855000000003</v>
          </cell>
          <cell r="K15">
            <v>23871.855000000003</v>
          </cell>
          <cell r="L15">
            <v>134.28</v>
          </cell>
          <cell r="M15">
            <v>2088.5899999999997</v>
          </cell>
        </row>
        <row r="16">
          <cell r="A16" t="str">
            <v>C1</v>
          </cell>
          <cell r="B16">
            <v>9217.21</v>
          </cell>
          <cell r="C16">
            <v>0</v>
          </cell>
          <cell r="D16">
            <v>9217.21</v>
          </cell>
          <cell r="E16">
            <v>6912.99</v>
          </cell>
          <cell r="F16">
            <v>768.1008333333333</v>
          </cell>
          <cell r="G16">
            <v>0</v>
          </cell>
          <cell r="H16">
            <v>0</v>
          </cell>
          <cell r="I16">
            <v>0</v>
          </cell>
          <cell r="J16">
            <v>16898.30083333333</v>
          </cell>
          <cell r="K16">
            <v>16898.30083333333</v>
          </cell>
          <cell r="L16">
            <v>0</v>
          </cell>
          <cell r="M16">
            <v>0</v>
          </cell>
        </row>
        <row r="17">
          <cell r="A17" t="str">
            <v>C1V</v>
          </cell>
          <cell r="B17">
            <v>9217.21</v>
          </cell>
          <cell r="C17">
            <v>0</v>
          </cell>
          <cell r="D17">
            <v>9217.21</v>
          </cell>
          <cell r="E17">
            <v>6912.99</v>
          </cell>
          <cell r="F17">
            <v>768.1008333333333</v>
          </cell>
          <cell r="G17">
            <v>810.84</v>
          </cell>
          <cell r="H17">
            <v>0</v>
          </cell>
          <cell r="I17">
            <v>0</v>
          </cell>
          <cell r="J17">
            <v>17709.14083333333</v>
          </cell>
          <cell r="K17">
            <v>17709.14083333333</v>
          </cell>
          <cell r="L17">
            <v>0</v>
          </cell>
          <cell r="M17">
            <v>0</v>
          </cell>
        </row>
        <row r="18">
          <cell r="A18" t="str">
            <v>C1I</v>
          </cell>
          <cell r="B18">
            <v>9217.21</v>
          </cell>
          <cell r="C18">
            <v>0</v>
          </cell>
          <cell r="D18">
            <v>9217.21</v>
          </cell>
          <cell r="E18">
            <v>6912.99</v>
          </cell>
          <cell r="F18">
            <v>768.1008333333333</v>
          </cell>
          <cell r="G18">
            <v>1425.42</v>
          </cell>
          <cell r="H18">
            <v>0</v>
          </cell>
          <cell r="I18">
            <v>0</v>
          </cell>
          <cell r="J18">
            <v>18323.720833333333</v>
          </cell>
          <cell r="K18">
            <v>18323.720833333333</v>
          </cell>
          <cell r="L18">
            <v>0</v>
          </cell>
          <cell r="M18">
            <v>0</v>
          </cell>
        </row>
        <row r="19">
          <cell r="A19" t="str">
            <v>C2</v>
          </cell>
          <cell r="B19">
            <v>9217.21</v>
          </cell>
          <cell r="C19">
            <v>444.15</v>
          </cell>
          <cell r="D19">
            <v>9661.359999999999</v>
          </cell>
          <cell r="E19">
            <v>6912.99</v>
          </cell>
          <cell r="F19">
            <v>805.1133333333332</v>
          </cell>
          <cell r="G19">
            <v>0</v>
          </cell>
          <cell r="H19">
            <v>0</v>
          </cell>
          <cell r="I19">
            <v>0</v>
          </cell>
          <cell r="J19">
            <v>17379.463333333333</v>
          </cell>
          <cell r="K19">
            <v>17379.463333333333</v>
          </cell>
          <cell r="L19">
            <v>33.57</v>
          </cell>
          <cell r="M19">
            <v>447.5925</v>
          </cell>
        </row>
        <row r="20">
          <cell r="A20" t="str">
            <v>C2V</v>
          </cell>
          <cell r="B20">
            <v>9217.21</v>
          </cell>
          <cell r="C20">
            <v>444.15</v>
          </cell>
          <cell r="D20">
            <v>9661.359999999999</v>
          </cell>
          <cell r="E20">
            <v>6912.99</v>
          </cell>
          <cell r="F20">
            <v>805.1133333333332</v>
          </cell>
          <cell r="G20">
            <v>810.84</v>
          </cell>
          <cell r="H20">
            <v>0</v>
          </cell>
          <cell r="I20">
            <v>0</v>
          </cell>
          <cell r="J20">
            <v>18190.303333333333</v>
          </cell>
          <cell r="K20">
            <v>18190.303333333333</v>
          </cell>
          <cell r="L20">
            <v>33.57</v>
          </cell>
          <cell r="M20">
            <v>447.5925</v>
          </cell>
        </row>
        <row r="21">
          <cell r="A21" t="str">
            <v>C2I</v>
          </cell>
          <cell r="B21">
            <v>9217.21</v>
          </cell>
          <cell r="C21">
            <v>444.15</v>
          </cell>
          <cell r="D21">
            <v>9661.359999999999</v>
          </cell>
          <cell r="E21">
            <v>6912.99</v>
          </cell>
          <cell r="F21">
            <v>805.1133333333332</v>
          </cell>
          <cell r="G21">
            <v>1425.42</v>
          </cell>
          <cell r="H21">
            <v>0</v>
          </cell>
          <cell r="I21">
            <v>0</v>
          </cell>
          <cell r="J21">
            <v>18804.88333333333</v>
          </cell>
          <cell r="K21">
            <v>18804.88333333333</v>
          </cell>
          <cell r="L21">
            <v>33.57</v>
          </cell>
          <cell r="M21">
            <v>447.5925</v>
          </cell>
        </row>
        <row r="22">
          <cell r="A22" t="str">
            <v>C3</v>
          </cell>
          <cell r="B22">
            <v>9217.21</v>
          </cell>
          <cell r="C22">
            <v>921.88</v>
          </cell>
          <cell r="D22">
            <v>10139.089999999998</v>
          </cell>
          <cell r="E22">
            <v>6912.99</v>
          </cell>
          <cell r="F22">
            <v>844.9241666666666</v>
          </cell>
          <cell r="G22">
            <v>0</v>
          </cell>
          <cell r="H22">
            <v>0</v>
          </cell>
          <cell r="I22">
            <v>0</v>
          </cell>
          <cell r="J22">
            <v>17897.004166666666</v>
          </cell>
          <cell r="K22">
            <v>17897.004166666666</v>
          </cell>
          <cell r="L22">
            <v>87.28</v>
          </cell>
          <cell r="M22">
            <v>911.4233333333334</v>
          </cell>
        </row>
        <row r="23">
          <cell r="A23" t="str">
            <v>C3V</v>
          </cell>
          <cell r="B23">
            <v>9217.21</v>
          </cell>
          <cell r="C23">
            <v>921.88</v>
          </cell>
          <cell r="D23">
            <v>10139.089999999998</v>
          </cell>
          <cell r="E23">
            <v>6912.99</v>
          </cell>
          <cell r="F23">
            <v>844.9241666666666</v>
          </cell>
          <cell r="G23">
            <v>810.84</v>
          </cell>
          <cell r="H23">
            <v>0</v>
          </cell>
          <cell r="I23">
            <v>0</v>
          </cell>
          <cell r="J23">
            <v>18707.844166666666</v>
          </cell>
          <cell r="K23">
            <v>18707.844166666666</v>
          </cell>
          <cell r="L23">
            <v>87.28</v>
          </cell>
          <cell r="M23">
            <v>911.4233333333334</v>
          </cell>
        </row>
        <row r="24">
          <cell r="A24" t="str">
            <v>C3I</v>
          </cell>
          <cell r="B24">
            <v>9217.21</v>
          </cell>
          <cell r="C24">
            <v>921.88</v>
          </cell>
          <cell r="D24">
            <v>10139.089999999998</v>
          </cell>
          <cell r="E24">
            <v>6912.99</v>
          </cell>
          <cell r="F24">
            <v>844.9241666666666</v>
          </cell>
          <cell r="G24">
            <v>1425.42</v>
          </cell>
          <cell r="H24">
            <v>0</v>
          </cell>
          <cell r="I24">
            <v>0</v>
          </cell>
          <cell r="J24">
            <v>19322.424166666664</v>
          </cell>
          <cell r="K24">
            <v>19322.424166666664</v>
          </cell>
          <cell r="L24">
            <v>87.28</v>
          </cell>
          <cell r="M24">
            <v>911.4233333333334</v>
          </cell>
        </row>
        <row r="25">
          <cell r="A25" t="str">
            <v>C4</v>
          </cell>
          <cell r="B25">
            <v>9217.21</v>
          </cell>
          <cell r="C25">
            <v>1533.36</v>
          </cell>
          <cell r="D25">
            <v>10750.57</v>
          </cell>
          <cell r="E25">
            <v>6912.99</v>
          </cell>
          <cell r="F25">
            <v>895.8808333333333</v>
          </cell>
          <cell r="G25">
            <v>0</v>
          </cell>
          <cell r="H25">
            <v>0</v>
          </cell>
          <cell r="I25">
            <v>0</v>
          </cell>
          <cell r="J25">
            <v>18559.44083333333</v>
          </cell>
          <cell r="K25">
            <v>18559.44083333333</v>
          </cell>
          <cell r="L25">
            <v>134.28</v>
          </cell>
          <cell r="M25">
            <v>1526.86</v>
          </cell>
        </row>
        <row r="26">
          <cell r="A26" t="str">
            <v>C4V</v>
          </cell>
          <cell r="B26">
            <v>9217.21</v>
          </cell>
          <cell r="C26">
            <v>1533.36</v>
          </cell>
          <cell r="D26">
            <v>10750.57</v>
          </cell>
          <cell r="E26">
            <v>6912.99</v>
          </cell>
          <cell r="F26">
            <v>895.8808333333333</v>
          </cell>
          <cell r="G26">
            <v>810.84</v>
          </cell>
          <cell r="H26">
            <v>0</v>
          </cell>
          <cell r="I26">
            <v>0</v>
          </cell>
          <cell r="J26">
            <v>19370.28083333333</v>
          </cell>
          <cell r="K26">
            <v>19370.28083333333</v>
          </cell>
          <cell r="L26">
            <v>134.28</v>
          </cell>
          <cell r="M26">
            <v>1526.86</v>
          </cell>
        </row>
        <row r="27">
          <cell r="A27" t="str">
            <v>C4I</v>
          </cell>
          <cell r="B27">
            <v>9217.21</v>
          </cell>
          <cell r="C27">
            <v>1533.36</v>
          </cell>
          <cell r="D27">
            <v>10750.57</v>
          </cell>
          <cell r="E27">
            <v>6912.99</v>
          </cell>
          <cell r="F27">
            <v>895.8808333333333</v>
          </cell>
          <cell r="G27">
            <v>1425.42</v>
          </cell>
          <cell r="H27">
            <v>0</v>
          </cell>
          <cell r="I27">
            <v>0</v>
          </cell>
          <cell r="J27">
            <v>19984.860833333332</v>
          </cell>
          <cell r="K27">
            <v>19984.860833333332</v>
          </cell>
          <cell r="L27">
            <v>134.28</v>
          </cell>
          <cell r="M27">
            <v>1526.86</v>
          </cell>
        </row>
        <row r="28">
          <cell r="A28" t="str">
            <v>B1</v>
          </cell>
          <cell r="B28">
            <v>7648.21</v>
          </cell>
          <cell r="C28">
            <v>0</v>
          </cell>
          <cell r="D28">
            <v>7648.21</v>
          </cell>
          <cell r="E28">
            <v>6807.16</v>
          </cell>
          <cell r="F28">
            <v>637.3508333333333</v>
          </cell>
          <cell r="G28">
            <v>64.56</v>
          </cell>
          <cell r="H28">
            <v>0</v>
          </cell>
          <cell r="I28">
            <v>0</v>
          </cell>
          <cell r="J28">
            <v>15157.280833333332</v>
          </cell>
          <cell r="K28">
            <v>15157.280833333332</v>
          </cell>
          <cell r="L28">
            <v>0</v>
          </cell>
          <cell r="M28">
            <v>0</v>
          </cell>
        </row>
        <row r="29">
          <cell r="A29" t="str">
            <v>B2</v>
          </cell>
          <cell r="B29">
            <v>7648.21</v>
          </cell>
          <cell r="C29">
            <v>276.82</v>
          </cell>
          <cell r="D29">
            <v>7925.03</v>
          </cell>
          <cell r="E29">
            <v>6807.16</v>
          </cell>
          <cell r="F29">
            <v>660.4191666666667</v>
          </cell>
          <cell r="G29">
            <v>64.56</v>
          </cell>
          <cell r="H29">
            <v>0</v>
          </cell>
          <cell r="I29">
            <v>0</v>
          </cell>
          <cell r="J29">
            <v>15457.169166666665</v>
          </cell>
          <cell r="K29">
            <v>15457.169166666665</v>
          </cell>
          <cell r="L29">
            <v>0</v>
          </cell>
          <cell r="M29">
            <v>299.8883333333333</v>
          </cell>
        </row>
        <row r="30">
          <cell r="A30" t="str">
            <v>B3E</v>
          </cell>
          <cell r="B30">
            <v>7648.21</v>
          </cell>
          <cell r="C30">
            <v>797.41</v>
          </cell>
          <cell r="D30">
            <v>8445.62</v>
          </cell>
          <cell r="E30">
            <v>6807.16</v>
          </cell>
          <cell r="F30">
            <v>703.8016666666667</v>
          </cell>
          <cell r="G30">
            <v>64.56</v>
          </cell>
          <cell r="H30">
            <v>0</v>
          </cell>
          <cell r="I30">
            <v>0</v>
          </cell>
          <cell r="J30">
            <v>16021.141666666666</v>
          </cell>
          <cell r="K30">
            <v>16021.141666666666</v>
          </cell>
          <cell r="L30">
            <v>0</v>
          </cell>
          <cell r="M30">
            <v>863.8608333333334</v>
          </cell>
        </row>
        <row r="31">
          <cell r="A31" t="str">
            <v>B4E</v>
          </cell>
          <cell r="B31">
            <v>7648.21</v>
          </cell>
          <cell r="C31">
            <v>1051.51</v>
          </cell>
          <cell r="D31">
            <v>8699.72</v>
          </cell>
          <cell r="E31">
            <v>6807.16</v>
          </cell>
          <cell r="F31">
            <v>724.9766666666666</v>
          </cell>
          <cell r="G31">
            <v>64.56</v>
          </cell>
          <cell r="H31">
            <v>0</v>
          </cell>
          <cell r="I31">
            <v>0</v>
          </cell>
          <cell r="J31">
            <v>16296.416666666666</v>
          </cell>
          <cell r="K31">
            <v>16296.416666666666</v>
          </cell>
          <cell r="L31">
            <v>26.86</v>
          </cell>
          <cell r="M31">
            <v>1112.2758333333334</v>
          </cell>
        </row>
        <row r="32">
          <cell r="A32" t="str">
            <v>B5E</v>
          </cell>
          <cell r="B32">
            <v>7648.21</v>
          </cell>
          <cell r="C32">
            <v>1346.4</v>
          </cell>
          <cell r="D32">
            <v>8994.61</v>
          </cell>
          <cell r="E32">
            <v>6807.16</v>
          </cell>
          <cell r="F32">
            <v>749.5508333333333</v>
          </cell>
          <cell r="G32">
            <v>64.56</v>
          </cell>
          <cell r="H32">
            <v>0</v>
          </cell>
          <cell r="I32">
            <v>0</v>
          </cell>
          <cell r="J32">
            <v>16615.880833333336</v>
          </cell>
          <cell r="K32">
            <v>16615.880833333336</v>
          </cell>
          <cell r="L32">
            <v>40.28</v>
          </cell>
          <cell r="M32">
            <v>1418.3200000000002</v>
          </cell>
        </row>
        <row r="33">
          <cell r="A33" t="str">
            <v>B6E</v>
          </cell>
          <cell r="B33">
            <v>7648.21</v>
          </cell>
          <cell r="C33">
            <v>1662.47</v>
          </cell>
          <cell r="D33">
            <v>9310.68</v>
          </cell>
          <cell r="E33">
            <v>6807.16</v>
          </cell>
          <cell r="F33">
            <v>775.89</v>
          </cell>
          <cell r="G33">
            <v>64.56</v>
          </cell>
          <cell r="H33">
            <v>0</v>
          </cell>
          <cell r="I33">
            <v>0</v>
          </cell>
          <cell r="J33">
            <v>16958.29</v>
          </cell>
          <cell r="K33">
            <v>16958.29</v>
          </cell>
          <cell r="L33">
            <v>47</v>
          </cell>
          <cell r="M33">
            <v>1754.0091666666665</v>
          </cell>
        </row>
        <row r="34">
          <cell r="A34" t="str">
            <v>B3G</v>
          </cell>
          <cell r="B34">
            <v>8445.62</v>
          </cell>
          <cell r="C34">
            <v>0</v>
          </cell>
          <cell r="D34">
            <v>8445.62</v>
          </cell>
          <cell r="E34">
            <v>6867.09</v>
          </cell>
          <cell r="F34">
            <v>703.8016666666667</v>
          </cell>
          <cell r="G34">
            <v>0</v>
          </cell>
          <cell r="H34">
            <v>0</v>
          </cell>
          <cell r="I34">
            <v>0</v>
          </cell>
          <cell r="J34">
            <v>16016.511666666667</v>
          </cell>
          <cell r="K34">
            <v>16016.511666666667</v>
          </cell>
          <cell r="L34">
            <v>0</v>
          </cell>
          <cell r="M34">
            <v>0</v>
          </cell>
        </row>
        <row r="35">
          <cell r="A35" t="str">
            <v>B4G</v>
          </cell>
          <cell r="B35">
            <v>8445.62</v>
          </cell>
          <cell r="C35">
            <v>254.1</v>
          </cell>
          <cell r="D35">
            <v>8699.720000000001</v>
          </cell>
          <cell r="E35">
            <v>6867.09</v>
          </cell>
          <cell r="F35">
            <v>724.9766666666668</v>
          </cell>
          <cell r="G35">
            <v>0</v>
          </cell>
          <cell r="H35">
            <v>0</v>
          </cell>
          <cell r="I35">
            <v>0</v>
          </cell>
          <cell r="J35">
            <v>16291.786666666669</v>
          </cell>
          <cell r="K35">
            <v>16291.786666666669</v>
          </cell>
          <cell r="L35">
            <v>26.86</v>
          </cell>
          <cell r="M35">
            <v>248.41500000000002</v>
          </cell>
        </row>
        <row r="36">
          <cell r="A36" t="str">
            <v>B5G</v>
          </cell>
          <cell r="B36">
            <v>8445.62</v>
          </cell>
          <cell r="C36">
            <v>548.99</v>
          </cell>
          <cell r="D36">
            <v>8994.61</v>
          </cell>
          <cell r="E36">
            <v>6867.09</v>
          </cell>
          <cell r="F36">
            <v>749.5508333333333</v>
          </cell>
          <cell r="G36">
            <v>0</v>
          </cell>
          <cell r="H36">
            <v>0</v>
          </cell>
          <cell r="I36">
            <v>0</v>
          </cell>
          <cell r="J36">
            <v>16611.250833333335</v>
          </cell>
          <cell r="K36">
            <v>16611.250833333335</v>
          </cell>
          <cell r="L36">
            <v>40.28</v>
          </cell>
          <cell r="M36">
            <v>554.4591666666668</v>
          </cell>
        </row>
        <row r="37">
          <cell r="A37" t="str">
            <v>B6G</v>
          </cell>
          <cell r="B37">
            <v>8445.62</v>
          </cell>
          <cell r="C37">
            <v>865.07</v>
          </cell>
          <cell r="D37">
            <v>9310.69</v>
          </cell>
          <cell r="E37">
            <v>6867.09</v>
          </cell>
          <cell r="F37">
            <v>775.8908333333334</v>
          </cell>
          <cell r="G37">
            <v>0</v>
          </cell>
          <cell r="H37">
            <v>0</v>
          </cell>
          <cell r="I37">
            <v>0</v>
          </cell>
          <cell r="J37">
            <v>16953.670833333334</v>
          </cell>
          <cell r="K37">
            <v>16953.670833333334</v>
          </cell>
          <cell r="L37">
            <v>47</v>
          </cell>
          <cell r="M37">
            <v>890.1591666666667</v>
          </cell>
        </row>
        <row r="38">
          <cell r="A38" t="str">
            <v>A1</v>
          </cell>
          <cell r="B38">
            <v>6958.22</v>
          </cell>
          <cell r="C38">
            <v>0</v>
          </cell>
          <cell r="D38">
            <v>6958.22</v>
          </cell>
          <cell r="E38">
            <v>6764.49</v>
          </cell>
          <cell r="F38">
            <v>579.8516666666667</v>
          </cell>
          <cell r="G38">
            <v>64.56</v>
          </cell>
          <cell r="H38">
            <v>0</v>
          </cell>
          <cell r="I38">
            <v>0</v>
          </cell>
          <cell r="J38">
            <v>14367.121666666666</v>
          </cell>
          <cell r="K38">
            <v>14367.121666666666</v>
          </cell>
          <cell r="L38">
            <v>0</v>
          </cell>
          <cell r="M38">
            <v>0</v>
          </cell>
        </row>
        <row r="39">
          <cell r="A39" t="str">
            <v>A2</v>
          </cell>
          <cell r="B39">
            <v>6958.22</v>
          </cell>
          <cell r="C39">
            <v>212.78</v>
          </cell>
          <cell r="D39">
            <v>7171</v>
          </cell>
          <cell r="E39">
            <v>6764.49</v>
          </cell>
          <cell r="F39">
            <v>597.5833333333334</v>
          </cell>
          <cell r="G39">
            <v>64.56</v>
          </cell>
          <cell r="H39">
            <v>0</v>
          </cell>
          <cell r="I39">
            <v>0</v>
          </cell>
          <cell r="J39">
            <v>14597.633333333333</v>
          </cell>
          <cell r="K39">
            <v>14597.633333333333</v>
          </cell>
          <cell r="L39">
            <v>6.71</v>
          </cell>
          <cell r="M39">
            <v>223.80166666666665</v>
          </cell>
        </row>
        <row r="40">
          <cell r="A40" t="str">
            <v>A3</v>
          </cell>
          <cell r="B40">
            <v>6958.22</v>
          </cell>
          <cell r="C40">
            <v>484.95</v>
          </cell>
          <cell r="D40">
            <v>7443.17</v>
          </cell>
          <cell r="E40">
            <v>6764.49</v>
          </cell>
          <cell r="F40">
            <v>620.2641666666667</v>
          </cell>
          <cell r="G40">
            <v>64.56</v>
          </cell>
          <cell r="H40">
            <v>0</v>
          </cell>
          <cell r="I40">
            <v>0</v>
          </cell>
          <cell r="J40">
            <v>14892.484166666665</v>
          </cell>
          <cell r="K40">
            <v>14892.484166666665</v>
          </cell>
          <cell r="L40">
            <v>20.14</v>
          </cell>
          <cell r="M40">
            <v>505.2225000000001</v>
          </cell>
        </row>
        <row r="41">
          <cell r="A41" t="str">
            <v>A4</v>
          </cell>
          <cell r="B41">
            <v>6958.22</v>
          </cell>
          <cell r="C41">
            <v>767.97</v>
          </cell>
          <cell r="D41">
            <v>7726.1900000000005</v>
          </cell>
          <cell r="E41">
            <v>6764.49</v>
          </cell>
          <cell r="F41">
            <v>643.8491666666667</v>
          </cell>
          <cell r="G41">
            <v>64.56</v>
          </cell>
          <cell r="H41">
            <v>0</v>
          </cell>
          <cell r="I41">
            <v>0</v>
          </cell>
          <cell r="J41">
            <v>15199.089166666667</v>
          </cell>
          <cell r="K41">
            <v>15199.089166666667</v>
          </cell>
          <cell r="L41">
            <v>47</v>
          </cell>
          <cell r="M41">
            <v>784.9675</v>
          </cell>
        </row>
        <row r="42">
          <cell r="A42" t="str">
            <v>SEG</v>
          </cell>
          <cell r="B42">
            <v>20203.79</v>
          </cell>
          <cell r="C42">
            <v>0</v>
          </cell>
          <cell r="D42">
            <v>20203.79</v>
          </cell>
          <cell r="E42">
            <v>7211.01</v>
          </cell>
          <cell r="F42">
            <v>2517.9425</v>
          </cell>
          <cell r="G42">
            <v>0</v>
          </cell>
          <cell r="H42">
            <v>10011.52</v>
          </cell>
          <cell r="I42">
            <v>0</v>
          </cell>
          <cell r="J42">
            <v>39944.262500000004</v>
          </cell>
          <cell r="K42">
            <v>39944.262500000004</v>
          </cell>
          <cell r="L42">
            <v>0</v>
          </cell>
          <cell r="M42">
            <v>0</v>
          </cell>
        </row>
        <row r="43">
          <cell r="B43">
            <v>385015.0099999999</v>
          </cell>
          <cell r="C43">
            <v>44131.22000000001</v>
          </cell>
          <cell r="D43">
            <v>429146.22999999986</v>
          </cell>
          <cell r="E43">
            <v>277039.73</v>
          </cell>
          <cell r="F43">
            <v>36596.47916666667</v>
          </cell>
          <cell r="G43">
            <v>13644.839999999997</v>
          </cell>
          <cell r="H43">
            <v>10011.52</v>
          </cell>
          <cell r="I43">
            <v>0</v>
          </cell>
          <cell r="J43">
            <v>766438.7991666665</v>
          </cell>
          <cell r="K43">
            <v>766438.7991666665</v>
          </cell>
          <cell r="L43">
            <v>1752.36</v>
          </cell>
          <cell r="M43">
            <v>46056.46166666666</v>
          </cell>
        </row>
        <row r="44">
          <cell r="A44">
            <v>1</v>
          </cell>
          <cell r="B44" t="str">
            <v>categorie A e B1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64.56</v>
          </cell>
          <cell r="H44">
            <v>0</v>
          </cell>
          <cell r="I44">
            <v>0</v>
          </cell>
          <cell r="J44">
            <v>64.56</v>
          </cell>
          <cell r="K44">
            <v>0</v>
          </cell>
        </row>
        <row r="45">
          <cell r="A45">
            <v>2</v>
          </cell>
          <cell r="B45" t="str">
            <v>educatori nido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1425.42</v>
          </cell>
          <cell r="H45">
            <v>0</v>
          </cell>
          <cell r="I45">
            <v>0</v>
          </cell>
          <cell r="J45">
            <v>1425.42</v>
          </cell>
          <cell r="K45">
            <v>0</v>
          </cell>
        </row>
        <row r="46">
          <cell r="A46">
            <v>3</v>
          </cell>
          <cell r="B46" t="str">
            <v>ind. vigilanza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810.84</v>
          </cell>
          <cell r="H46">
            <v>0</v>
          </cell>
          <cell r="I46">
            <v>0</v>
          </cell>
          <cell r="J46">
            <v>810.84</v>
          </cell>
          <cell r="K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1"/>
      <sheetName val="2"/>
      <sheetName val="3"/>
      <sheetName val="4"/>
      <sheetName val="nuovi posti"/>
      <sheetName val="piano occupazione 2009"/>
    </sheetNames>
    <sheetDataSet>
      <sheetData sheetId="1">
        <row r="17">
          <cell r="I17">
            <v>168603.41999999998</v>
          </cell>
          <cell r="J17">
            <v>5486.639999999999</v>
          </cell>
          <cell r="K17">
            <v>0</v>
          </cell>
          <cell r="L17">
            <v>0</v>
          </cell>
          <cell r="M17">
            <v>14050.285000000002</v>
          </cell>
          <cell r="N17">
            <v>188140.34499999997</v>
          </cell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.421875" style="0" customWidth="1"/>
    <col min="2" max="2" width="13.57421875" style="0" customWidth="1"/>
    <col min="3" max="3" width="32.8515625" style="0" customWidth="1"/>
    <col min="4" max="4" width="5.7109375" style="15" customWidth="1"/>
    <col min="5" max="5" width="5.421875" style="15" customWidth="1"/>
    <col min="6" max="6" width="6.7109375" style="15" customWidth="1"/>
    <col min="7" max="7" width="18.7109375" style="1" hidden="1" customWidth="1"/>
    <col min="8" max="8" width="12.421875" style="1" hidden="1" customWidth="1"/>
    <col min="9" max="9" width="14.140625" style="1" hidden="1" customWidth="1"/>
    <col min="10" max="10" width="15.421875" style="1" hidden="1" customWidth="1"/>
    <col min="11" max="11" width="13.28125" style="1" hidden="1" customWidth="1"/>
    <col min="12" max="13" width="18.57421875" style="1" hidden="1" customWidth="1"/>
    <col min="14" max="14" width="0.42578125" style="2" customWidth="1"/>
    <col min="15" max="18" width="9.140625" style="2" hidden="1" customWidth="1"/>
    <col min="19" max="21" width="9.140625" style="2" customWidth="1"/>
    <col min="22" max="22" width="25.8515625" style="2" customWidth="1"/>
    <col min="23" max="41" width="9.140625" style="2" customWidth="1"/>
  </cols>
  <sheetData>
    <row r="1" spans="2:10" ht="18.75" customHeight="1">
      <c r="B1" s="20"/>
      <c r="C1" s="2"/>
      <c r="D1" s="20"/>
      <c r="E1" s="20"/>
      <c r="F1" s="20"/>
      <c r="G1" s="20"/>
      <c r="H1" s="20"/>
      <c r="I1" s="20"/>
      <c r="J1" s="20"/>
    </row>
    <row r="2" spans="2:10" ht="18.75" customHeight="1">
      <c r="B2" s="20"/>
      <c r="C2" s="20"/>
      <c r="D2" s="20"/>
      <c r="E2" s="20"/>
      <c r="F2" s="20"/>
      <c r="G2" s="20"/>
      <c r="H2" s="20"/>
      <c r="I2" s="20"/>
      <c r="J2" s="20"/>
    </row>
    <row r="3" spans="2:14" ht="30" customHeight="1">
      <c r="B3" s="43" t="s">
        <v>24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2:25" ht="31.5" customHeight="1">
      <c r="B4" s="43" t="s">
        <v>22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U4" s="38"/>
      <c r="V4" s="38"/>
      <c r="W4" s="38"/>
      <c r="X4" s="38"/>
      <c r="Y4" s="39"/>
    </row>
    <row r="5" spans="2:13" ht="12.7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41" s="9" customFormat="1" ht="69.75" customHeight="1">
      <c r="B6" s="3" t="s">
        <v>13</v>
      </c>
      <c r="C6" s="3" t="s">
        <v>14</v>
      </c>
      <c r="D6" s="4" t="s">
        <v>0</v>
      </c>
      <c r="E6" s="4" t="s">
        <v>12</v>
      </c>
      <c r="F6" s="4" t="s">
        <v>1</v>
      </c>
      <c r="G6" s="30" t="s">
        <v>2</v>
      </c>
      <c r="H6" s="4" t="s">
        <v>3</v>
      </c>
      <c r="I6" s="5" t="s">
        <v>4</v>
      </c>
      <c r="J6" s="4" t="s">
        <v>5</v>
      </c>
      <c r="K6" s="4" t="s">
        <v>6</v>
      </c>
      <c r="L6" s="6" t="s">
        <v>7</v>
      </c>
      <c r="M6" s="6" t="s">
        <v>8</v>
      </c>
      <c r="N6" s="7"/>
      <c r="O6" s="7"/>
      <c r="P6" s="7"/>
      <c r="Q6" s="8"/>
      <c r="R6" s="8"/>
      <c r="S6" s="8"/>
      <c r="T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2:6" ht="12.75">
      <c r="B7" s="40" t="s">
        <v>45</v>
      </c>
      <c r="C7" s="41"/>
      <c r="D7" s="41"/>
      <c r="E7" s="41"/>
      <c r="F7" s="42"/>
    </row>
    <row r="8" spans="2:41" s="14" customFormat="1" ht="24.75" customHeight="1">
      <c r="B8" s="10" t="s">
        <v>20</v>
      </c>
      <c r="C8" s="21" t="s">
        <v>23</v>
      </c>
      <c r="D8" s="11">
        <v>1</v>
      </c>
      <c r="E8" s="11">
        <v>0</v>
      </c>
      <c r="F8" s="11">
        <f>+D8+E8</f>
        <v>1</v>
      </c>
      <c r="G8" s="31">
        <f>'[2]1'!I17</f>
        <v>168603.41999999998</v>
      </c>
      <c r="H8" s="12">
        <f>'[2]1'!J17</f>
        <v>5486.639999999999</v>
      </c>
      <c r="I8" s="12">
        <f>'[2]1'!K17</f>
        <v>0</v>
      </c>
      <c r="J8" s="12">
        <f>'[2]1'!L17</f>
        <v>0</v>
      </c>
      <c r="K8" s="12">
        <f>'[2]1'!M17</f>
        <v>14050.285000000002</v>
      </c>
      <c r="L8" s="12">
        <f>'[2]1'!N17</f>
        <v>188140.34499999997</v>
      </c>
      <c r="M8" s="12">
        <f>'[2]1'!O17</f>
        <v>0</v>
      </c>
      <c r="N8" s="13"/>
      <c r="O8" s="13"/>
      <c r="P8" s="13"/>
      <c r="Q8" s="13"/>
      <c r="R8" s="13"/>
      <c r="S8" s="13"/>
      <c r="T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2:41" s="14" customFormat="1" ht="24.75" customHeight="1">
      <c r="B9" s="10" t="s">
        <v>37</v>
      </c>
      <c r="C9" s="21" t="s">
        <v>27</v>
      </c>
      <c r="D9" s="11">
        <v>1</v>
      </c>
      <c r="E9" s="11">
        <v>0</v>
      </c>
      <c r="F9" s="11">
        <v>1</v>
      </c>
      <c r="G9" s="31"/>
      <c r="H9" s="12"/>
      <c r="I9" s="12"/>
      <c r="J9" s="12"/>
      <c r="K9" s="12"/>
      <c r="L9" s="12"/>
      <c r="M9" s="12"/>
      <c r="N9" s="13"/>
      <c r="O9" s="13"/>
      <c r="P9" s="13"/>
      <c r="Q9" s="13"/>
      <c r="R9" s="13"/>
      <c r="S9" s="13"/>
      <c r="T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2:41" s="14" customFormat="1" ht="24.75" customHeight="1">
      <c r="B10" s="10" t="s">
        <v>15</v>
      </c>
      <c r="C10" s="21" t="s">
        <v>19</v>
      </c>
      <c r="D10" s="11">
        <v>1</v>
      </c>
      <c r="E10" s="11">
        <v>0</v>
      </c>
      <c r="F10" s="11">
        <f>+D10+E10</f>
        <v>1</v>
      </c>
      <c r="G10" s="31"/>
      <c r="H10" s="12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3"/>
      <c r="T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2:41" s="14" customFormat="1" ht="12.75" customHeight="1">
      <c r="B11" s="40" t="s">
        <v>46</v>
      </c>
      <c r="C11" s="41"/>
      <c r="D11" s="41"/>
      <c r="E11" s="41"/>
      <c r="F11" s="42"/>
      <c r="G11" s="33"/>
      <c r="H11" s="33"/>
      <c r="I11" s="33"/>
      <c r="J11" s="33"/>
      <c r="K11" s="33"/>
      <c r="L11" s="33"/>
      <c r="M11" s="33"/>
      <c r="N11" s="13"/>
      <c r="O11" s="13"/>
      <c r="P11" s="13"/>
      <c r="Q11" s="13"/>
      <c r="R11" s="13"/>
      <c r="S11" s="13"/>
      <c r="T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2:41" s="14" customFormat="1" ht="24.75" customHeight="1">
      <c r="B12" s="10" t="s">
        <v>20</v>
      </c>
      <c r="C12" s="21" t="s">
        <v>35</v>
      </c>
      <c r="D12" s="11">
        <v>0</v>
      </c>
      <c r="E12" s="11">
        <v>1</v>
      </c>
      <c r="F12" s="11">
        <f>SUM(D12:E12)</f>
        <v>1</v>
      </c>
      <c r="G12" s="33"/>
      <c r="H12" s="33"/>
      <c r="I12" s="33"/>
      <c r="J12" s="33"/>
      <c r="K12" s="33"/>
      <c r="L12" s="33"/>
      <c r="M12" s="33"/>
      <c r="N12" s="13"/>
      <c r="O12" s="13"/>
      <c r="P12" s="13"/>
      <c r="Q12" s="13"/>
      <c r="R12" s="13"/>
      <c r="S12" s="13"/>
      <c r="T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2:41" s="14" customFormat="1" ht="24.75" customHeight="1">
      <c r="B13" s="10" t="s">
        <v>37</v>
      </c>
      <c r="C13" s="21" t="s">
        <v>38</v>
      </c>
      <c r="D13" s="11">
        <v>1</v>
      </c>
      <c r="E13" s="11">
        <v>0</v>
      </c>
      <c r="F13" s="11">
        <v>1</v>
      </c>
      <c r="G13" s="33"/>
      <c r="H13" s="33"/>
      <c r="I13" s="33"/>
      <c r="J13" s="33"/>
      <c r="K13" s="33"/>
      <c r="L13" s="33"/>
      <c r="M13" s="33"/>
      <c r="N13" s="13"/>
      <c r="O13" s="13"/>
      <c r="P13" s="13"/>
      <c r="Q13" s="13"/>
      <c r="R13" s="13"/>
      <c r="S13" s="13"/>
      <c r="T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2:41" s="14" customFormat="1" ht="24.75" customHeight="1">
      <c r="B14" s="10"/>
      <c r="C14" s="21" t="s">
        <v>44</v>
      </c>
      <c r="D14" s="11"/>
      <c r="E14" s="11"/>
      <c r="F14" s="11"/>
      <c r="G14" s="33"/>
      <c r="H14" s="33"/>
      <c r="I14" s="33"/>
      <c r="J14" s="33"/>
      <c r="K14" s="33"/>
      <c r="L14" s="33"/>
      <c r="M14" s="33"/>
      <c r="N14" s="13"/>
      <c r="O14" s="13"/>
      <c r="P14" s="13"/>
      <c r="Q14" s="13"/>
      <c r="R14" s="13"/>
      <c r="S14" s="13"/>
      <c r="T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2:41" s="14" customFormat="1" ht="24.75" customHeight="1">
      <c r="B15" s="10" t="s">
        <v>15</v>
      </c>
      <c r="C15" s="21" t="s">
        <v>39</v>
      </c>
      <c r="D15" s="11">
        <v>2</v>
      </c>
      <c r="E15" s="11">
        <v>0</v>
      </c>
      <c r="F15" s="11">
        <v>2</v>
      </c>
      <c r="G15" s="33"/>
      <c r="H15" s="33"/>
      <c r="I15" s="33"/>
      <c r="J15" s="33"/>
      <c r="K15" s="33"/>
      <c r="L15" s="33"/>
      <c r="M15" s="33"/>
      <c r="N15" s="13"/>
      <c r="O15" s="13"/>
      <c r="P15" s="13"/>
      <c r="Q15" s="13"/>
      <c r="R15" s="13"/>
      <c r="S15" s="13"/>
      <c r="T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2:6" ht="12.75">
      <c r="B16" s="40" t="s">
        <v>47</v>
      </c>
      <c r="C16" s="41"/>
      <c r="D16" s="41"/>
      <c r="E16" s="41"/>
      <c r="F16" s="42"/>
    </row>
    <row r="17" spans="2:41" s="14" customFormat="1" ht="24.75" customHeight="1">
      <c r="B17" s="10" t="s">
        <v>20</v>
      </c>
      <c r="C17" s="21" t="s">
        <v>25</v>
      </c>
      <c r="D17" s="11">
        <v>0</v>
      </c>
      <c r="E17" s="11">
        <v>1</v>
      </c>
      <c r="F17" s="11">
        <f>+D17+E17</f>
        <v>1</v>
      </c>
      <c r="G17" s="31"/>
      <c r="H17" s="12"/>
      <c r="I17" s="12"/>
      <c r="J17" s="12"/>
      <c r="K17" s="12"/>
      <c r="L17" s="12"/>
      <c r="M17" s="12"/>
      <c r="N17" s="13"/>
      <c r="O17" s="13"/>
      <c r="P17" s="13"/>
      <c r="Q17" s="13"/>
      <c r="R17" s="13"/>
      <c r="S17" s="13"/>
      <c r="T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2:41" s="14" customFormat="1" ht="24.75" customHeight="1">
      <c r="B18" s="10" t="s">
        <v>9</v>
      </c>
      <c r="C18" s="21" t="s">
        <v>27</v>
      </c>
      <c r="D18" s="11">
        <v>1</v>
      </c>
      <c r="E18" s="11">
        <v>0</v>
      </c>
      <c r="F18" s="11">
        <f>+D18+E18</f>
        <v>1</v>
      </c>
      <c r="G18" s="31"/>
      <c r="H18" s="12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3"/>
      <c r="T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2:41" s="14" customFormat="1" ht="24.75" customHeight="1">
      <c r="B19" s="10" t="s">
        <v>15</v>
      </c>
      <c r="C19" s="21" t="s">
        <v>26</v>
      </c>
      <c r="D19" s="11">
        <v>4</v>
      </c>
      <c r="E19" s="11">
        <v>0</v>
      </c>
      <c r="F19" s="11">
        <f>+D19+E19</f>
        <v>4</v>
      </c>
      <c r="G19" s="31"/>
      <c r="H19" s="12"/>
      <c r="I19" s="12"/>
      <c r="J19" s="12"/>
      <c r="K19" s="12"/>
      <c r="L19" s="12"/>
      <c r="M19" s="12"/>
      <c r="N19" s="13"/>
      <c r="O19" s="13"/>
      <c r="P19" s="13"/>
      <c r="Q19" s="13"/>
      <c r="R19" s="13"/>
      <c r="S19" s="13"/>
      <c r="T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2:41" s="14" customFormat="1" ht="24.75" customHeight="1">
      <c r="B20" s="10" t="s">
        <v>43</v>
      </c>
      <c r="C20" s="21" t="s">
        <v>42</v>
      </c>
      <c r="D20" s="11">
        <v>1</v>
      </c>
      <c r="E20" s="11">
        <v>0</v>
      </c>
      <c r="F20" s="11">
        <v>1</v>
      </c>
      <c r="G20" s="31"/>
      <c r="H20" s="12"/>
      <c r="I20" s="12"/>
      <c r="J20" s="12"/>
      <c r="K20" s="12"/>
      <c r="L20" s="12"/>
      <c r="M20" s="12"/>
      <c r="N20" s="13"/>
      <c r="O20" s="13"/>
      <c r="P20" s="13"/>
      <c r="Q20" s="13"/>
      <c r="R20" s="13"/>
      <c r="S20" s="13"/>
      <c r="T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2:41" s="14" customFormat="1" ht="24.75" customHeight="1">
      <c r="B21" s="10" t="s">
        <v>40</v>
      </c>
      <c r="C21" s="21" t="s">
        <v>26</v>
      </c>
      <c r="D21" s="11">
        <v>1</v>
      </c>
      <c r="E21" s="11">
        <v>0</v>
      </c>
      <c r="F21" s="11">
        <f>+D21+E21</f>
        <v>1</v>
      </c>
      <c r="G21" s="31"/>
      <c r="H21" s="12"/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2:41" s="14" customFormat="1" ht="24.75" customHeight="1">
      <c r="B22" s="10" t="s">
        <v>11</v>
      </c>
      <c r="C22" s="21" t="s">
        <v>16</v>
      </c>
      <c r="D22" s="11">
        <v>1</v>
      </c>
      <c r="E22" s="11">
        <v>1</v>
      </c>
      <c r="F22" s="11">
        <f>+D22+E22</f>
        <v>2</v>
      </c>
      <c r="G22" s="31"/>
      <c r="H22" s="12"/>
      <c r="I22" s="12"/>
      <c r="J22" s="12"/>
      <c r="K22" s="12"/>
      <c r="L22" s="12"/>
      <c r="M22" s="12"/>
      <c r="N22" s="13"/>
      <c r="O22" s="28"/>
      <c r="P22" s="13"/>
      <c r="Q22" s="13"/>
      <c r="R22" s="13"/>
      <c r="S22" s="13"/>
      <c r="T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2:6" ht="12.75">
      <c r="B23" s="40" t="s">
        <v>48</v>
      </c>
      <c r="C23" s="41"/>
      <c r="D23" s="41"/>
      <c r="E23" s="41"/>
      <c r="F23" s="42"/>
    </row>
    <row r="24" spans="2:41" s="27" customFormat="1" ht="24.75" customHeight="1">
      <c r="B24" s="22" t="s">
        <v>9</v>
      </c>
      <c r="C24" s="23" t="s">
        <v>18</v>
      </c>
      <c r="D24" s="24">
        <v>1</v>
      </c>
      <c r="E24" s="24">
        <v>0</v>
      </c>
      <c r="F24" s="24">
        <f>+D24+E24</f>
        <v>1</v>
      </c>
      <c r="G24" s="32"/>
      <c r="H24" s="25"/>
      <c r="I24" s="25"/>
      <c r="J24" s="25"/>
      <c r="K24" s="25"/>
      <c r="L24" s="25"/>
      <c r="M24" s="25"/>
      <c r="N24" s="26"/>
      <c r="O24" s="26"/>
      <c r="P24" s="26"/>
      <c r="Q24" s="26"/>
      <c r="R24" s="26"/>
      <c r="S24" s="26"/>
      <c r="T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2:41" s="27" customFormat="1" ht="24.75" customHeight="1">
      <c r="B25" s="34" t="s">
        <v>36</v>
      </c>
      <c r="C25" s="23" t="s">
        <v>18</v>
      </c>
      <c r="D25" s="24">
        <v>1</v>
      </c>
      <c r="E25" s="24">
        <v>0</v>
      </c>
      <c r="F25" s="24">
        <f>+D25+E25</f>
        <v>1</v>
      </c>
      <c r="G25" s="32"/>
      <c r="H25" s="25"/>
      <c r="I25" s="25"/>
      <c r="J25" s="25"/>
      <c r="K25" s="25"/>
      <c r="L25" s="25"/>
      <c r="M25" s="25"/>
      <c r="N25" s="26"/>
      <c r="O25" s="26"/>
      <c r="P25" s="26"/>
      <c r="Q25" s="26"/>
      <c r="R25" s="26"/>
      <c r="S25" s="26"/>
      <c r="T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2:41" s="27" customFormat="1" ht="24.75" customHeight="1">
      <c r="B26" s="22" t="s">
        <v>15</v>
      </c>
      <c r="C26" s="23" t="s">
        <v>19</v>
      </c>
      <c r="D26" s="24">
        <v>1</v>
      </c>
      <c r="E26" s="24">
        <v>0</v>
      </c>
      <c r="F26" s="24">
        <f>+D26+E26</f>
        <v>1</v>
      </c>
      <c r="G26" s="32"/>
      <c r="H26" s="25"/>
      <c r="I26" s="25"/>
      <c r="J26" s="25"/>
      <c r="K26" s="25"/>
      <c r="L26" s="25"/>
      <c r="M26" s="25"/>
      <c r="N26" s="26"/>
      <c r="O26" s="26"/>
      <c r="P26" s="26"/>
      <c r="Q26" s="26"/>
      <c r="R26" s="26"/>
      <c r="S26" s="26"/>
      <c r="T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2:6" ht="12.75">
      <c r="B27" s="40" t="s">
        <v>49</v>
      </c>
      <c r="C27" s="41"/>
      <c r="D27" s="41"/>
      <c r="E27" s="41"/>
      <c r="F27" s="42"/>
    </row>
    <row r="28" spans="2:41" s="27" customFormat="1" ht="24.75" customHeight="1">
      <c r="B28" s="22" t="s">
        <v>20</v>
      </c>
      <c r="C28" s="23" t="s">
        <v>28</v>
      </c>
      <c r="D28" s="24">
        <v>0</v>
      </c>
      <c r="E28" s="24">
        <v>1</v>
      </c>
      <c r="F28" s="24">
        <f aca="true" t="shared" si="0" ref="F28:F33">+D28+E28</f>
        <v>1</v>
      </c>
      <c r="G28" s="32"/>
      <c r="H28" s="25"/>
      <c r="I28" s="25"/>
      <c r="J28" s="25"/>
      <c r="K28" s="25"/>
      <c r="L28" s="25"/>
      <c r="M28" s="25"/>
      <c r="N28" s="26"/>
      <c r="O28" s="26"/>
      <c r="P28" s="26"/>
      <c r="Q28" s="26"/>
      <c r="R28" s="26"/>
      <c r="S28" s="26"/>
      <c r="T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2:41" s="27" customFormat="1" ht="24.75" customHeight="1">
      <c r="B29" s="22" t="s">
        <v>41</v>
      </c>
      <c r="C29" s="23" t="s">
        <v>29</v>
      </c>
      <c r="D29" s="24">
        <v>1</v>
      </c>
      <c r="E29" s="24">
        <v>0</v>
      </c>
      <c r="F29" s="24">
        <f t="shared" si="0"/>
        <v>1</v>
      </c>
      <c r="G29" s="32"/>
      <c r="H29" s="25"/>
      <c r="I29" s="25"/>
      <c r="J29" s="25"/>
      <c r="K29" s="25"/>
      <c r="L29" s="25"/>
      <c r="M29" s="25"/>
      <c r="N29" s="26"/>
      <c r="O29" s="26"/>
      <c r="P29" s="26"/>
      <c r="Q29" s="26"/>
      <c r="R29" s="26"/>
      <c r="S29" s="26"/>
      <c r="T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2:41" s="27" customFormat="1" ht="24.75" customHeight="1">
      <c r="B30" s="22" t="s">
        <v>15</v>
      </c>
      <c r="C30" s="23" t="s">
        <v>30</v>
      </c>
      <c r="D30" s="24">
        <v>1</v>
      </c>
      <c r="E30" s="24">
        <v>0</v>
      </c>
      <c r="F30" s="24">
        <f t="shared" si="0"/>
        <v>1</v>
      </c>
      <c r="G30" s="32"/>
      <c r="H30" s="25"/>
      <c r="I30" s="25"/>
      <c r="J30" s="25"/>
      <c r="K30" s="25"/>
      <c r="L30" s="25"/>
      <c r="M30" s="25"/>
      <c r="N30" s="26"/>
      <c r="O30" s="26"/>
      <c r="P30" s="26"/>
      <c r="Q30" s="26"/>
      <c r="R30" s="26"/>
      <c r="S30" s="26"/>
      <c r="T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2:41" s="27" customFormat="1" ht="24.75" customHeight="1">
      <c r="B31" s="22" t="s">
        <v>10</v>
      </c>
      <c r="C31" s="23" t="s">
        <v>33</v>
      </c>
      <c r="D31" s="24">
        <v>1</v>
      </c>
      <c r="E31" s="24">
        <v>0</v>
      </c>
      <c r="F31" s="24">
        <f t="shared" si="0"/>
        <v>1</v>
      </c>
      <c r="G31" s="32"/>
      <c r="H31" s="25"/>
      <c r="I31" s="25"/>
      <c r="J31" s="25"/>
      <c r="K31" s="25"/>
      <c r="L31" s="25"/>
      <c r="M31" s="25"/>
      <c r="N31" s="26"/>
      <c r="O31" s="29"/>
      <c r="P31" s="26"/>
      <c r="Q31" s="26"/>
      <c r="R31" s="26"/>
      <c r="S31" s="26"/>
      <c r="T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2:41" s="27" customFormat="1" ht="24.75" customHeight="1">
      <c r="B32" s="22" t="s">
        <v>11</v>
      </c>
      <c r="C32" s="23" t="s">
        <v>17</v>
      </c>
      <c r="D32" s="24">
        <v>1</v>
      </c>
      <c r="E32" s="24">
        <v>1</v>
      </c>
      <c r="F32" s="24">
        <f t="shared" si="0"/>
        <v>2</v>
      </c>
      <c r="G32" s="32"/>
      <c r="H32" s="25"/>
      <c r="I32" s="25"/>
      <c r="J32" s="25"/>
      <c r="K32" s="25"/>
      <c r="L32" s="25"/>
      <c r="M32" s="25"/>
      <c r="N32" s="26"/>
      <c r="O32" s="29"/>
      <c r="P32" s="26"/>
      <c r="Q32" s="26"/>
      <c r="R32" s="26"/>
      <c r="S32" s="26"/>
      <c r="T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2:41" s="27" customFormat="1" ht="24.75" customHeight="1">
      <c r="B33" s="34" t="s">
        <v>31</v>
      </c>
      <c r="C33" s="35" t="s">
        <v>34</v>
      </c>
      <c r="D33" s="36">
        <v>1</v>
      </c>
      <c r="E33" s="36">
        <v>3</v>
      </c>
      <c r="F33" s="36">
        <f t="shared" si="0"/>
        <v>4</v>
      </c>
      <c r="G33" s="32"/>
      <c r="H33" s="25"/>
      <c r="I33" s="25"/>
      <c r="J33" s="25"/>
      <c r="K33" s="25"/>
      <c r="L33" s="25"/>
      <c r="M33" s="25"/>
      <c r="N33" s="26"/>
      <c r="O33" s="29"/>
      <c r="P33" s="26"/>
      <c r="Q33" s="26"/>
      <c r="R33" s="26"/>
      <c r="S33" s="26"/>
      <c r="T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2:6" ht="12.75">
      <c r="B34" s="40" t="s">
        <v>50</v>
      </c>
      <c r="C34" s="41"/>
      <c r="D34" s="41"/>
      <c r="E34" s="41"/>
      <c r="F34" s="42"/>
    </row>
    <row r="35" spans="2:41" s="27" customFormat="1" ht="24.75" customHeight="1">
      <c r="B35" s="22" t="s">
        <v>9</v>
      </c>
      <c r="C35" s="23" t="s">
        <v>29</v>
      </c>
      <c r="D35" s="24">
        <v>1</v>
      </c>
      <c r="E35" s="24">
        <v>0</v>
      </c>
      <c r="F35" s="24">
        <f>+D35+E35</f>
        <v>1</v>
      </c>
      <c r="G35" s="32"/>
      <c r="H35" s="25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2:41" s="27" customFormat="1" ht="24.75" customHeight="1">
      <c r="B36" s="34" t="s">
        <v>36</v>
      </c>
      <c r="C36" s="23" t="s">
        <v>29</v>
      </c>
      <c r="D36" s="24">
        <v>1</v>
      </c>
      <c r="E36" s="24">
        <v>0</v>
      </c>
      <c r="F36" s="24">
        <f>+D36+E36</f>
        <v>1</v>
      </c>
      <c r="G36" s="32"/>
      <c r="H36" s="25"/>
      <c r="I36" s="25"/>
      <c r="J36" s="25"/>
      <c r="K36" s="25"/>
      <c r="L36" s="25"/>
      <c r="M36" s="25"/>
      <c r="N36" s="26"/>
      <c r="O36" s="26"/>
      <c r="P36" s="26"/>
      <c r="Q36" s="26"/>
      <c r="R36" s="26"/>
      <c r="S36" s="26"/>
      <c r="T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2:41" s="27" customFormat="1" ht="24.75" customHeight="1">
      <c r="B37" s="22" t="s">
        <v>51</v>
      </c>
      <c r="C37" s="23" t="s">
        <v>29</v>
      </c>
      <c r="D37" s="24">
        <v>1</v>
      </c>
      <c r="E37" s="24">
        <v>0</v>
      </c>
      <c r="F37" s="24">
        <f>+D37+E37</f>
        <v>1</v>
      </c>
      <c r="G37" s="32"/>
      <c r="H37" s="25"/>
      <c r="I37" s="25"/>
      <c r="J37" s="25"/>
      <c r="K37" s="25"/>
      <c r="L37" s="25"/>
      <c r="M37" s="25"/>
      <c r="N37" s="26"/>
      <c r="O37" s="26"/>
      <c r="P37" s="26"/>
      <c r="Q37" s="26"/>
      <c r="R37" s="26"/>
      <c r="S37" s="26"/>
      <c r="T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2:41" s="27" customFormat="1" ht="24.75" customHeight="1">
      <c r="B38" s="22" t="s">
        <v>10</v>
      </c>
      <c r="C38" s="23" t="s">
        <v>32</v>
      </c>
      <c r="D38" s="24">
        <v>1</v>
      </c>
      <c r="E38" s="24">
        <v>0</v>
      </c>
      <c r="F38" s="24">
        <f>+D38+E38</f>
        <v>1</v>
      </c>
      <c r="G38" s="32" t="e">
        <f>+'[2]3'!I30</f>
        <v>#REF!</v>
      </c>
      <c r="H38" s="25" t="e">
        <f>+'[2]3'!J30</f>
        <v>#REF!</v>
      </c>
      <c r="I38" s="25" t="e">
        <f>+'[2]3'!K30</f>
        <v>#REF!</v>
      </c>
      <c r="J38" s="25" t="e">
        <f>+'[2]3'!L30</f>
        <v>#REF!</v>
      </c>
      <c r="K38" s="25" t="e">
        <f>+'[2]3'!M30</f>
        <v>#REF!</v>
      </c>
      <c r="L38" s="25" t="e">
        <f>+'[2]3'!N30</f>
        <v>#REF!</v>
      </c>
      <c r="M38" s="25" t="e">
        <f>+'[2]3'!O30</f>
        <v>#REF!</v>
      </c>
      <c r="N38" s="26"/>
      <c r="O38" s="29"/>
      <c r="P38" s="26"/>
      <c r="Q38" s="26"/>
      <c r="R38" s="26"/>
      <c r="S38" s="26"/>
      <c r="T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2:15" ht="12.75">
      <c r="B39" s="19"/>
      <c r="C39" s="19"/>
      <c r="D39" s="18"/>
      <c r="E39" s="18"/>
      <c r="F39" s="18"/>
      <c r="O39" s="16"/>
    </row>
    <row r="40" spans="2:15" ht="21" customHeight="1">
      <c r="B40" s="40" t="s">
        <v>21</v>
      </c>
      <c r="C40" s="42"/>
      <c r="D40" s="37">
        <f>SUM(D38+D37+D36+D35+D33+D32+D31+D30+D29+D28+D26+D25+D24+D22+D21+D20+D19+D18+D17+D15+D13+D12+D10+D9+D8)</f>
        <v>26</v>
      </c>
      <c r="E40" s="37">
        <f>SUM(E38+E37+E36+E35+E33+E32+E31+E30+E29+E28+E26+E25+E24+E22+E21+E20+E19+E18+E17+E15+E13+E12+E10+E9+E8)</f>
        <v>8</v>
      </c>
      <c r="F40" s="37">
        <f>SUM(F38+F37+F36+F35+F33+F32+F31+F30+F29+F28+F26+F25+F24+F22+F21+F20+F19+F18+F17+F15+F13+F12+F10+F9+F8)</f>
        <v>34</v>
      </c>
      <c r="O40" s="16"/>
    </row>
    <row r="41" ht="12.75">
      <c r="O41" s="16"/>
    </row>
    <row r="42" spans="15:16" ht="12.75">
      <c r="O42" s="16"/>
      <c r="P42" s="17"/>
    </row>
    <row r="43" spans="15:17" ht="12.75">
      <c r="O43" s="16"/>
      <c r="P43" s="16"/>
      <c r="Q43" s="16"/>
    </row>
  </sheetData>
  <sheetProtection/>
  <mergeCells count="11">
    <mergeCell ref="B3:N3"/>
    <mergeCell ref="B4:N4"/>
    <mergeCell ref="B5:M5"/>
    <mergeCell ref="B27:F27"/>
    <mergeCell ref="B34:F34"/>
    <mergeCell ref="U4:Y4"/>
    <mergeCell ref="B7:F7"/>
    <mergeCell ref="B16:F16"/>
    <mergeCell ref="B23:F23"/>
    <mergeCell ref="B11:F11"/>
    <mergeCell ref="B40:C40"/>
  </mergeCells>
  <printOptions/>
  <pageMargins left="0.7480314960629921" right="0.7480314960629921" top="0.4330708661417323" bottom="0.31496062992125984" header="0.5118110236220472" footer="0.5118110236220472"/>
  <pageSetup horizontalDpi="600" verticalDpi="600" orientation="portrait" paperSize="9" r:id="rId1"/>
  <headerFooter alignWithMargins="0">
    <oddHeader>&amp;Callegato alla deliberazione GC n°16 del 26/01/2017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riedo-ln-a392</dc:creator>
  <cp:keywords/>
  <dc:description/>
  <cp:lastModifiedBy>Utente</cp:lastModifiedBy>
  <cp:lastPrinted>2017-02-02T09:42:35Z</cp:lastPrinted>
  <dcterms:created xsi:type="dcterms:W3CDTF">2009-09-02T07:26:15Z</dcterms:created>
  <dcterms:modified xsi:type="dcterms:W3CDTF">2017-02-02T09:42:38Z</dcterms:modified>
  <cp:category/>
  <cp:version/>
  <cp:contentType/>
  <cp:contentStatus/>
</cp:coreProperties>
</file>