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obj'!$A$1:$M$77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sharedStrings.xml><?xml version="1.0" encoding="utf-8"?>
<sst xmlns="http://schemas.openxmlformats.org/spreadsheetml/2006/main" count="313" uniqueCount="90">
  <si>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</si>
  <si>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</si>
  <si>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</si>
  <si>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</si>
  <si>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</si>
  <si>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</si>
  <si>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</si>
  <si>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</si>
  <si>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Importanza</t>
  </si>
  <si>
    <t>a</t>
  </si>
  <si>
    <t>Complessità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</si>
  <si>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</si>
  <si>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</si>
  <si>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</si>
  <si>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</si>
  <si>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</si>
  <si>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</si>
  <si>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</si>
  <si>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</si>
  <si>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</si>
  <si>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</si>
  <si>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</si>
  <si>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</si>
  <si>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</si>
  <si>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</si>
  <si>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</si>
  <si>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</si>
  <si>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</si>
  <si>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</si>
  <si>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</si>
  <si>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</si>
  <si>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</si>
  <si>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</si>
  <si>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</si>
  <si>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</si>
  <si>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</si>
  <si>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</si>
  <si>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</si>
  <si>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</si>
  <si>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Settore</t>
  </si>
  <si>
    <t>Valore Atteso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</si>
  <si>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</si>
  <si>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</si>
  <si>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</si>
  <si>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</si>
  <si>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</si>
  <si>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</si>
  <si>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</si>
  <si>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</si>
  <si>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</si>
  <si>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</si>
  <si>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</si>
  <si>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</si>
  <si>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</si>
  <si>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</si>
  <si>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</si>
  <si>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</si>
  <si>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</si>
  <si>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</si>
  <si>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</si>
  <si>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</si>
  <si>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</si>
  <si>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</si>
  <si>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</si>
  <si>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</si>
  <si>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PESATURA OBIETTIVI PERFORMANCE INDIVIDUALE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</si>
  <si>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</si>
  <si>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Complessità gestionale</t>
  </si>
  <si>
    <t>Obiettivo n. 3</t>
  </si>
  <si>
    <t>Triennio</t>
  </si>
  <si>
    <t>Obiettivo n. 4</t>
  </si>
  <si>
    <t>Obiettivo n. 5</t>
  </si>
  <si>
    <t>Alta - Media - Bassa
(indicare A/M/B)</t>
  </si>
  <si>
    <t>X</t>
  </si>
  <si>
    <t>A</t>
  </si>
  <si>
    <t>M</t>
  </si>
  <si>
    <t>x</t>
  </si>
  <si>
    <t>SI</t>
  </si>
  <si>
    <t>AREA POLIZIA LOCALE</t>
  </si>
  <si>
    <t>Ricovero, custodia e mantenimento dei cani randagi catturati nel territorio comunale anno 2023</t>
  </si>
  <si>
    <t xml:space="preserve">Conseguimento dell'obiettivo tramite:
1. Predisposizione atti di indirizzi per esternalizzazione del servizio; 
2. Esperimento procedura per l’affidamento del servizio di gestione; 
3. Affidamento e stipula contatto con l’affidatario del servizio
</t>
  </si>
  <si>
    <t xml:space="preserve">1. Predisposizione atti di indirizzi per esternalizzazione del servizio; </t>
  </si>
  <si>
    <t>2. Esperimento procedura per l’affidamento del servizio di gestione</t>
  </si>
  <si>
    <t>3. Affidamento e stipula contatto con l’affidatario del servizio</t>
  </si>
  <si>
    <t>Censimento dei passi carrabili</t>
  </si>
  <si>
    <t xml:space="preserve">Rilevazione sulla sede stradale pubblica di tutti i passi carrabili - residenziali e non - presenti sul territorio comunale volto a:
- digitalizzare la banca dati con i riferimenti dei passi carrai;
- verificare la legittimità del passo e la corrispondenza con i titoli edilizi edificatori;
- consentire la corretta applicazione del canone unico sui passi carrai
</t>
  </si>
  <si>
    <t>Rilevazione sulla sede stradale pubblica di tutti i passi carrabili - residenziali e non - presenti sul territorio comunale</t>
  </si>
  <si>
    <t xml:space="preserve">Potenziamento controllo viabilità stradale nel centro storico </t>
  </si>
  <si>
    <t xml:space="preserve">Costante miglioramento dell'attività di vigilanza sulle strade comunali del centro storico per verificare il rispetto delle relative disposizioni del Codice della Strada e dei regolamenti vigenti
</t>
  </si>
  <si>
    <t>Miglioramento dell'attività di vigilanza sulle strade comunali del centro storico per verificare il rispetto delle relative disposizioni del Codice della Strada e dei regolamenti vigenti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</si>
</sst>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1" fontId="0" fillId="0" borderId="0" applyFont="0" applyFill="0" applyBorder="0" applyAlignment="0" applyProtection="0"/>
    <xf numFmtId="0" fontId="3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33" borderId="11" xfId="0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0" fillId="3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4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5" fontId="10" fillId="0" borderId="14" xfId="44" applyFont="1" applyBorder="1" applyAlignment="1">
      <alignment vertical="center"/>
    </xf>
    <xf numFmtId="165" fontId="10" fillId="0" borderId="15" xfId="44" applyFont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165" fontId="10" fillId="0" borderId="16" xfId="44" applyFont="1" applyBorder="1" applyAlignment="1">
      <alignment vertical="center"/>
    </xf>
    <xf numFmtId="165" fontId="10" fillId="0" borderId="17" xfId="44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65" fontId="12" fillId="4" borderId="14" xfId="44" applyFont="1" applyFill="1" applyBorder="1" applyAlignment="1">
      <alignment horizontal="center" vertical="center" wrapText="1"/>
    </xf>
    <xf numFmtId="165" fontId="12" fillId="4" borderId="15" xfId="44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37" borderId="22" xfId="0" applyNumberFormat="1" applyFont="1" applyFill="1" applyBorder="1" applyAlignment="1">
      <alignment horizontal="justify" vertical="center" wrapText="1"/>
    </xf>
    <xf numFmtId="0" fontId="48" fillId="37" borderId="20" xfId="0" applyNumberFormat="1" applyFont="1" applyFill="1" applyBorder="1" applyAlignment="1">
      <alignment horizontal="justify" vertical="center" wrapText="1"/>
    </xf>
    <xf numFmtId="0" fontId="48" fillId="37" borderId="15" xfId="0" applyNumberFormat="1" applyFont="1" applyFill="1" applyBorder="1" applyAlignment="1">
      <alignment horizontal="justify" vertical="center" wrapText="1"/>
    </xf>
    <xf numFmtId="0" fontId="0" fillId="37" borderId="14" xfId="0" applyNumberFormat="1" applyFont="1" applyFill="1" applyBorder="1" applyAlignment="1">
      <alignment horizontal="justify" vertical="center" wrapText="1"/>
    </xf>
    <xf numFmtId="0" fontId="48" fillId="37" borderId="21" xfId="0" applyNumberFormat="1" applyFont="1" applyFill="1" applyBorder="1" applyAlignment="1">
      <alignment horizontal="justify" vertical="center" wrapText="1"/>
    </xf>
    <xf numFmtId="0" fontId="0" fillId="37" borderId="20" xfId="0" applyNumberFormat="1" applyFont="1" applyFill="1" applyBorder="1" applyAlignment="1">
      <alignment horizontal="justify" vertical="center" wrapText="1"/>
    </xf>
    <xf numFmtId="0" fontId="0" fillId="37" borderId="15" xfId="0" applyNumberFormat="1" applyFont="1" applyFill="1" applyBorder="1" applyAlignment="1">
      <alignment horizontal="justify" vertical="center" wrapText="1"/>
    </xf>
    <xf numFmtId="0" fontId="0" fillId="37" borderId="21" xfId="0" applyNumberFormat="1" applyFont="1" applyFill="1" applyBorder="1" applyAlignment="1">
      <alignment horizontal="justify" vertical="center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0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4" xfId="0" applyNumberFormat="1" applyFont="1" applyFill="1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5" fontId="11" fillId="0" borderId="14" xfId="44" applyFont="1" applyFill="1" applyBorder="1" applyAlignment="1">
      <alignment horizontal="center" vertical="center" wrapText="1"/>
    </xf>
    <xf numFmtId="165" fontId="11" fillId="0" borderId="21" xfId="4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0" fillId="4" borderId="28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48" fillId="0" borderId="28" xfId="0" applyFont="1" applyBorder="1" applyAlignment="1">
      <alignment horizontal="justify" vertical="center" wrapText="1"/>
    </xf>
    <xf numFmtId="0" fontId="48" fillId="0" borderId="33" xfId="0" applyFont="1" applyBorder="1" applyAlignment="1">
      <alignment horizontal="justify" vertical="center" wrapText="1"/>
    </xf>
    <xf numFmtId="0" fontId="48" fillId="0" borderId="34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35" xfId="0" applyFont="1" applyBorder="1" applyAlignment="1">
      <alignment horizontal="justify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31" xfId="0" applyFont="1" applyBorder="1" applyAlignment="1">
      <alignment horizontal="justify" vertical="center" wrapText="1"/>
    </xf>
    <xf numFmtId="0" fontId="48" fillId="0" borderId="37" xfId="0" applyFont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37" borderId="22" xfId="0" applyNumberFormat="1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48" fillId="37" borderId="20" xfId="0" applyNumberFormat="1" applyFont="1" applyFill="1" applyBorder="1" applyAlignment="1">
      <alignment horizontal="center" vertical="center" wrapText="1"/>
    </xf>
    <xf numFmtId="0" fontId="48" fillId="37" borderId="21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/>
    </xf>
    <xf numFmtId="0" fontId="3" fillId="0" borderId="51" xfId="0" applyFont="1" applyBorder="1" applyAlignment="1" applyProtection="1">
      <alignment horizontal="center" vertical="center" textRotation="90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view="pageLayout" zoomScale="115" zoomScaleSheetLayoutView="100" zoomScalePageLayoutView="115" workbookViewId="0" topLeftCell="A1">
      <selection activeCell="A103" sqref="A103:H103"/>
    </sheetView>
  </sheetViews>
  <sheetFormatPr defaultColWidth="9.140625" defaultRowHeight="12.75"/>
  <cols>
    <col min="1" max="7" width="7.7109375" style="5" customWidth="1"/>
    <col min="8" max="8" width="9.57421875" style="5" customWidth="1"/>
    <col min="9" max="9" width="7.7109375" style="5" customWidth="1"/>
    <col min="10" max="10" width="8.28125" style="5" customWidth="1"/>
    <col min="11" max="11" width="7.7109375" style="5" customWidth="1"/>
    <col min="12" max="12" width="8.28125" style="5" customWidth="1"/>
    <col min="13" max="13" width="8.421875" style="5" customWidth="1"/>
    <col min="14" max="14" width="0.2890625" style="5" hidden="1" customWidth="1"/>
    <col min="15" max="17" width="9.140625" style="5" hidden="1" customWidth="1"/>
    <col min="18" max="16384" width="9.140625" style="5" customWidth="1"/>
  </cols>
  <sheetData>
    <row r="1" spans="1:13" ht="28.5" customHeight="1" thickBo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2.75" customHeight="1">
      <c r="A2" s="189" t="s">
        <v>69</v>
      </c>
      <c r="B2" s="190"/>
      <c r="C2" s="190"/>
      <c r="D2" s="191"/>
      <c r="E2" s="182">
        <v>2023</v>
      </c>
      <c r="F2" s="69"/>
      <c r="G2" s="183"/>
      <c r="H2" s="182">
        <v>2024</v>
      </c>
      <c r="I2" s="69"/>
      <c r="J2" s="183"/>
      <c r="K2" s="182">
        <v>2025</v>
      </c>
      <c r="L2" s="69"/>
      <c r="M2" s="70"/>
    </row>
    <row r="3" spans="1:13" ht="43.5" customHeight="1" thickBot="1">
      <c r="A3" s="192"/>
      <c r="B3" s="193"/>
      <c r="C3" s="193"/>
      <c r="D3" s="194"/>
      <c r="E3" s="184" t="s">
        <v>73</v>
      </c>
      <c r="F3" s="185"/>
      <c r="G3" s="186"/>
      <c r="H3" s="184"/>
      <c r="I3" s="185"/>
      <c r="J3" s="186"/>
      <c r="K3" s="187"/>
      <c r="L3" s="185"/>
      <c r="M3" s="188"/>
    </row>
    <row r="4" spans="1:13" ht="12.75" customHeight="1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7.5" customHeight="1">
      <c r="A5" s="164" t="s">
        <v>66</v>
      </c>
      <c r="B5" s="115"/>
      <c r="C5" s="115"/>
      <c r="D5" s="115"/>
      <c r="E5" s="116"/>
      <c r="F5" s="165" t="s">
        <v>79</v>
      </c>
      <c r="G5" s="166"/>
      <c r="H5" s="166"/>
      <c r="I5" s="166"/>
      <c r="J5" s="166"/>
      <c r="K5" s="166"/>
      <c r="L5" s="166"/>
      <c r="M5" s="167"/>
    </row>
    <row r="6" spans="1:13" ht="12.75">
      <c r="A6" s="117" t="s">
        <v>1</v>
      </c>
      <c r="B6" s="118"/>
      <c r="C6" s="118"/>
      <c r="D6" s="119"/>
      <c r="E6" s="145" t="s">
        <v>80</v>
      </c>
      <c r="F6" s="131"/>
      <c r="G6" s="131"/>
      <c r="H6" s="131"/>
      <c r="I6" s="131"/>
      <c r="J6" s="131"/>
      <c r="K6" s="131"/>
      <c r="L6" s="131"/>
      <c r="M6" s="132"/>
    </row>
    <row r="7" spans="1:13" ht="12.75">
      <c r="A7" s="168"/>
      <c r="B7" s="169"/>
      <c r="C7" s="169"/>
      <c r="D7" s="170"/>
      <c r="E7" s="133"/>
      <c r="F7" s="134"/>
      <c r="G7" s="134"/>
      <c r="H7" s="134"/>
      <c r="I7" s="134"/>
      <c r="J7" s="134"/>
      <c r="K7" s="134"/>
      <c r="L7" s="134"/>
      <c r="M7" s="135"/>
    </row>
    <row r="8" spans="1:13" ht="27.75" customHeight="1">
      <c r="A8" s="168"/>
      <c r="B8" s="169"/>
      <c r="C8" s="169"/>
      <c r="D8" s="170"/>
      <c r="E8" s="133"/>
      <c r="F8" s="134"/>
      <c r="G8" s="134"/>
      <c r="H8" s="134"/>
      <c r="I8" s="134"/>
      <c r="J8" s="134"/>
      <c r="K8" s="134"/>
      <c r="L8" s="134"/>
      <c r="M8" s="135"/>
    </row>
    <row r="9" spans="1:13" ht="39.75" customHeight="1">
      <c r="A9" s="168"/>
      <c r="B9" s="169"/>
      <c r="C9" s="169"/>
      <c r="D9" s="170"/>
      <c r="E9" s="133"/>
      <c r="F9" s="134"/>
      <c r="G9" s="134"/>
      <c r="H9" s="134"/>
      <c r="I9" s="134"/>
      <c r="J9" s="134"/>
      <c r="K9" s="134"/>
      <c r="L9" s="134"/>
      <c r="M9" s="135"/>
    </row>
    <row r="10" spans="1:13" ht="30.75" customHeight="1">
      <c r="A10" s="168"/>
      <c r="B10" s="169"/>
      <c r="C10" s="169"/>
      <c r="D10" s="170"/>
      <c r="E10" s="133"/>
      <c r="F10" s="134"/>
      <c r="G10" s="134"/>
      <c r="H10" s="134"/>
      <c r="I10" s="134"/>
      <c r="J10" s="134"/>
      <c r="K10" s="134"/>
      <c r="L10" s="134"/>
      <c r="M10" s="135"/>
    </row>
    <row r="11" spans="1:13" ht="26.25" customHeight="1">
      <c r="A11" s="171"/>
      <c r="B11" s="172"/>
      <c r="C11" s="172"/>
      <c r="D11" s="173"/>
      <c r="E11" s="136"/>
      <c r="F11" s="137"/>
      <c r="G11" s="137"/>
      <c r="H11" s="137"/>
      <c r="I11" s="137"/>
      <c r="J11" s="137"/>
      <c r="K11" s="137"/>
      <c r="L11" s="137"/>
      <c r="M11" s="138"/>
    </row>
    <row r="12" spans="1:13" ht="12.75" customHeight="1">
      <c r="A12" s="139" t="s">
        <v>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30" customHeight="1">
      <c r="A13" s="61" t="s">
        <v>3</v>
      </c>
      <c r="B13" s="62"/>
      <c r="C13" s="63"/>
      <c r="D13" s="64" t="s">
        <v>4</v>
      </c>
      <c r="E13" s="62"/>
      <c r="F13" s="62"/>
      <c r="G13" s="62"/>
      <c r="H13" s="63"/>
      <c r="I13" s="64" t="s">
        <v>5</v>
      </c>
      <c r="J13" s="62"/>
      <c r="K13" s="62"/>
      <c r="L13" s="62"/>
      <c r="M13" s="65"/>
    </row>
    <row r="14" spans="1:29" s="24" customFormat="1" ht="29.25" customHeight="1">
      <c r="A14" s="175" t="s">
        <v>6</v>
      </c>
      <c r="B14" s="176"/>
      <c r="C14" s="177"/>
      <c r="D14" s="155" t="s">
        <v>7</v>
      </c>
      <c r="E14" s="156"/>
      <c r="F14" s="114" t="s">
        <v>72</v>
      </c>
      <c r="G14" s="115"/>
      <c r="H14" s="116"/>
      <c r="I14" s="155" t="s">
        <v>7</v>
      </c>
      <c r="J14" s="156"/>
      <c r="K14" s="114" t="s">
        <v>72</v>
      </c>
      <c r="L14" s="115"/>
      <c r="M14" s="116"/>
      <c r="N14" s="27"/>
      <c r="O14" s="27"/>
      <c r="P14" s="27"/>
      <c r="Q14" s="108"/>
      <c r="R14" s="108"/>
      <c r="S14" s="28"/>
      <c r="T14" s="108"/>
      <c r="U14" s="108"/>
      <c r="V14" s="28"/>
      <c r="W14" s="29"/>
      <c r="X14" s="26"/>
      <c r="Y14" s="23"/>
      <c r="Z14" s="23"/>
      <c r="AA14" s="23"/>
      <c r="AB14" s="23"/>
      <c r="AC14" s="23"/>
    </row>
    <row r="15" spans="1:13" ht="22.5" customHeight="1">
      <c r="A15" s="178"/>
      <c r="B15" s="179"/>
      <c r="C15" s="180"/>
      <c r="D15" s="159" t="s">
        <v>8</v>
      </c>
      <c r="E15" s="160"/>
      <c r="F15" s="154" t="s">
        <v>74</v>
      </c>
      <c r="G15" s="111"/>
      <c r="H15" s="112"/>
      <c r="I15" s="174" t="s">
        <v>67</v>
      </c>
      <c r="J15" s="160"/>
      <c r="K15" s="154" t="s">
        <v>75</v>
      </c>
      <c r="L15" s="111"/>
      <c r="M15" s="113"/>
    </row>
    <row r="16" spans="1:13" ht="27" customHeight="1">
      <c r="A16" s="103" t="s">
        <v>58</v>
      </c>
      <c r="B16" s="104"/>
      <c r="C16" s="104"/>
      <c r="D16" s="104"/>
      <c r="E16" s="105"/>
      <c r="F16" s="103" t="s">
        <v>59</v>
      </c>
      <c r="G16" s="105"/>
      <c r="H16" s="25">
        <f>'Obiettivi Area '!M4</f>
        <v>15</v>
      </c>
      <c r="I16" s="103" t="s">
        <v>60</v>
      </c>
      <c r="J16" s="104"/>
      <c r="K16" s="105"/>
      <c r="L16" s="106">
        <f>'Obiettivi Area '!J4</f>
        <v>23.076923076923077</v>
      </c>
      <c r="M16" s="107"/>
    </row>
    <row r="17" spans="1:13" s="45" customFormat="1" ht="56.25" customHeight="1">
      <c r="A17" s="139" t="s">
        <v>64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/>
    </row>
    <row r="18" spans="1:13" s="45" customFormat="1" ht="56.25" customHeight="1">
      <c r="A18" s="61" t="s">
        <v>12</v>
      </c>
      <c r="B18" s="62"/>
      <c r="C18" s="62"/>
      <c r="D18" s="62"/>
      <c r="E18" s="62"/>
      <c r="F18" s="62"/>
      <c r="G18" s="62"/>
      <c r="H18" s="63"/>
      <c r="I18" s="64" t="s">
        <v>13</v>
      </c>
      <c r="J18" s="62"/>
      <c r="K18" s="62"/>
      <c r="L18" s="62"/>
      <c r="M18" s="65"/>
    </row>
    <row r="19" spans="1:13" ht="39.75" customHeight="1">
      <c r="A19" s="143" t="s">
        <v>81</v>
      </c>
      <c r="B19" s="72"/>
      <c r="C19" s="72"/>
      <c r="D19" s="72"/>
      <c r="E19" s="72"/>
      <c r="F19" s="72"/>
      <c r="G19" s="72"/>
      <c r="H19" s="73"/>
      <c r="I19" s="161" t="s">
        <v>77</v>
      </c>
      <c r="J19" s="162"/>
      <c r="K19" s="162"/>
      <c r="L19" s="162"/>
      <c r="M19" s="163"/>
    </row>
    <row r="20" spans="1:13" ht="36" customHeight="1">
      <c r="A20" s="143" t="s">
        <v>82</v>
      </c>
      <c r="B20" s="76"/>
      <c r="C20" s="76"/>
      <c r="D20" s="76"/>
      <c r="E20" s="76"/>
      <c r="F20" s="76"/>
      <c r="G20" s="76"/>
      <c r="H20" s="77"/>
      <c r="I20" s="161" t="s">
        <v>77</v>
      </c>
      <c r="J20" s="162"/>
      <c r="K20" s="162"/>
      <c r="L20" s="162"/>
      <c r="M20" s="163"/>
    </row>
    <row r="21" spans="1:13" ht="29.25" customHeight="1">
      <c r="A21" s="207" t="s">
        <v>83</v>
      </c>
      <c r="B21" s="80"/>
      <c r="C21" s="80"/>
      <c r="D21" s="80"/>
      <c r="E21" s="80"/>
      <c r="F21" s="80"/>
      <c r="G21" s="80"/>
      <c r="H21" s="81"/>
      <c r="I21" s="161" t="s">
        <v>77</v>
      </c>
      <c r="J21" s="162"/>
      <c r="K21" s="162"/>
      <c r="L21" s="162"/>
      <c r="M21" s="163"/>
    </row>
    <row r="22" spans="1:13" ht="25.5" customHeight="1">
      <c r="A22" s="208"/>
      <c r="B22" s="59"/>
      <c r="C22" s="59"/>
      <c r="D22" s="59"/>
      <c r="E22" s="59"/>
      <c r="F22" s="59"/>
      <c r="G22" s="59"/>
      <c r="H22" s="86"/>
      <c r="I22" s="161"/>
      <c r="J22" s="162"/>
      <c r="K22" s="162"/>
      <c r="L22" s="162"/>
      <c r="M22" s="163"/>
    </row>
    <row r="23" spans="1:13" ht="15.75">
      <c r="A23" s="139" t="s">
        <v>14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">
      <c r="A24" s="2" t="s">
        <v>15</v>
      </c>
      <c r="B24" s="3" t="s">
        <v>16</v>
      </c>
      <c r="C24" s="3" t="s">
        <v>17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22</v>
      </c>
      <c r="I24" s="3" t="s">
        <v>23</v>
      </c>
      <c r="J24" s="3" t="s">
        <v>24</v>
      </c>
      <c r="K24" s="3" t="s">
        <v>25</v>
      </c>
      <c r="L24" s="3" t="s">
        <v>26</v>
      </c>
      <c r="M24" s="4" t="s">
        <v>27</v>
      </c>
    </row>
    <row r="25" spans="1:13" ht="12.75">
      <c r="A25" s="8" t="s">
        <v>9</v>
      </c>
      <c r="B25" s="6"/>
      <c r="C25" s="6"/>
      <c r="D25" s="50" t="s">
        <v>76</v>
      </c>
      <c r="E25" s="50" t="s">
        <v>76</v>
      </c>
      <c r="F25" s="50" t="s">
        <v>76</v>
      </c>
      <c r="G25" s="50"/>
      <c r="H25" s="50"/>
      <c r="I25" s="50"/>
      <c r="J25" s="50"/>
      <c r="K25" s="50"/>
      <c r="L25" s="50"/>
      <c r="M25" s="50"/>
    </row>
    <row r="26" spans="1:13" ht="12.75">
      <c r="A26" s="8" t="s">
        <v>28</v>
      </c>
      <c r="B26" s="6"/>
      <c r="C26" s="6"/>
      <c r="D26" s="50"/>
      <c r="E26" s="50"/>
      <c r="F26" s="50" t="s">
        <v>76</v>
      </c>
      <c r="G26" s="50" t="s">
        <v>76</v>
      </c>
      <c r="H26" s="50"/>
      <c r="I26" s="50"/>
      <c r="J26" s="50"/>
      <c r="K26" s="50"/>
      <c r="L26" s="50"/>
      <c r="M26" s="7"/>
    </row>
    <row r="27" spans="1:13" ht="12.75">
      <c r="A27" s="8" t="s">
        <v>29</v>
      </c>
      <c r="B27" s="6"/>
      <c r="C27" s="6"/>
      <c r="D27" s="6"/>
      <c r="E27" s="6"/>
      <c r="F27" s="6"/>
      <c r="G27" s="50" t="s">
        <v>76</v>
      </c>
      <c r="H27" s="50" t="s">
        <v>76</v>
      </c>
      <c r="I27" s="50" t="s">
        <v>76</v>
      </c>
      <c r="J27" s="50" t="s">
        <v>76</v>
      </c>
      <c r="K27" s="6"/>
      <c r="L27" s="6"/>
      <c r="M27" s="7"/>
    </row>
    <row r="28" spans="1:13" ht="12.75">
      <c r="A28" s="8" t="s">
        <v>30</v>
      </c>
      <c r="B28" s="6"/>
      <c r="C28" s="6"/>
      <c r="D28" s="6"/>
      <c r="E28" s="6"/>
      <c r="F28" s="6"/>
      <c r="G28" s="6"/>
      <c r="H28" s="6"/>
      <c r="I28" s="6"/>
      <c r="J28" s="50"/>
      <c r="K28" s="6"/>
      <c r="L28" s="6"/>
      <c r="M28" s="7"/>
    </row>
    <row r="29" spans="1:13" ht="12.75">
      <c r="A29" s="8" t="s">
        <v>31</v>
      </c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</row>
    <row r="30" spans="1:13" ht="15.75" customHeight="1">
      <c r="A30" s="8" t="s">
        <v>32</v>
      </c>
      <c r="B30" s="6"/>
      <c r="C30" s="6"/>
      <c r="D30" s="6"/>
      <c r="E30" s="6"/>
      <c r="F30" s="6"/>
      <c r="G30" s="6"/>
      <c r="H30" s="6"/>
      <c r="I30" s="6"/>
      <c r="J30" s="50"/>
      <c r="K30" s="50"/>
      <c r="L30" s="50"/>
      <c r="M30" s="50"/>
    </row>
    <row r="31" spans="1:13" ht="12.75">
      <c r="A31" s="8" t="s">
        <v>33</v>
      </c>
      <c r="B31" s="6"/>
      <c r="C31" s="6"/>
      <c r="D31" s="6"/>
      <c r="E31" s="6"/>
      <c r="F31" s="6"/>
      <c r="G31" s="6"/>
      <c r="H31" s="6"/>
      <c r="I31" s="6"/>
      <c r="J31" s="50"/>
      <c r="K31" s="50"/>
      <c r="L31" s="50"/>
      <c r="M31" s="50"/>
    </row>
    <row r="32" spans="1:13" ht="25.5" customHeight="1">
      <c r="A32" s="139" t="s">
        <v>34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1"/>
    </row>
    <row r="33" spans="1:13" ht="12.75">
      <c r="A33" s="181" t="s">
        <v>15</v>
      </c>
      <c r="B33" s="157"/>
      <c r="C33" s="156"/>
      <c r="D33" s="155" t="s">
        <v>35</v>
      </c>
      <c r="E33" s="157"/>
      <c r="F33" s="157"/>
      <c r="G33" s="157"/>
      <c r="H33" s="156"/>
      <c r="I33" s="155" t="s">
        <v>36</v>
      </c>
      <c r="J33" s="156"/>
      <c r="K33" s="155" t="s">
        <v>37</v>
      </c>
      <c r="L33" s="157"/>
      <c r="M33" s="158"/>
    </row>
    <row r="34" spans="1:13" ht="12.75" customHeight="1">
      <c r="A34" s="87"/>
      <c r="B34" s="84"/>
      <c r="C34" s="84"/>
      <c r="D34" s="84"/>
      <c r="E34" s="84"/>
      <c r="F34" s="84"/>
      <c r="G34" s="84"/>
      <c r="H34" s="84"/>
      <c r="I34" s="91"/>
      <c r="J34" s="84"/>
      <c r="K34" s="84"/>
      <c r="L34" s="84"/>
      <c r="M34" s="88"/>
    </row>
    <row r="35" spans="1:13" ht="12.75" customHeight="1">
      <c r="A35" s="87"/>
      <c r="B35" s="84"/>
      <c r="C35" s="84"/>
      <c r="D35" s="84"/>
      <c r="E35" s="84"/>
      <c r="F35" s="84"/>
      <c r="G35" s="84"/>
      <c r="H35" s="84"/>
      <c r="I35" s="91"/>
      <c r="J35" s="84"/>
      <c r="K35" s="84"/>
      <c r="L35" s="84"/>
      <c r="M35" s="88"/>
    </row>
    <row r="36" spans="1:13" ht="12.75" customHeight="1">
      <c r="A36" s="52"/>
      <c r="B36" s="52"/>
      <c r="C36" s="52"/>
      <c r="D36" s="52"/>
      <c r="E36" s="52"/>
      <c r="F36" s="52"/>
      <c r="G36" s="52"/>
      <c r="H36" s="52"/>
      <c r="I36" s="212"/>
      <c r="J36" s="52"/>
      <c r="K36" s="52"/>
      <c r="L36" s="52"/>
      <c r="M36" s="52"/>
    </row>
    <row r="37" ht="35.25" customHeight="1" thickBot="1"/>
    <row r="38" spans="1:13" ht="12.75">
      <c r="A38" s="68" t="s">
        <v>38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ht="51.75" customHeight="1">
      <c r="A39" s="117" t="s">
        <v>66</v>
      </c>
      <c r="B39" s="118"/>
      <c r="C39" s="118"/>
      <c r="D39" s="118"/>
      <c r="E39" s="119"/>
      <c r="F39" s="144" t="s">
        <v>84</v>
      </c>
      <c r="G39" s="120"/>
      <c r="H39" s="120"/>
      <c r="I39" s="120"/>
      <c r="J39" s="120"/>
      <c r="K39" s="120"/>
      <c r="L39" s="120"/>
      <c r="M39" s="121"/>
    </row>
    <row r="40" spans="1:13" ht="12.75" customHeight="1">
      <c r="A40" s="117" t="s">
        <v>1</v>
      </c>
      <c r="B40" s="122"/>
      <c r="C40" s="122"/>
      <c r="D40" s="123"/>
      <c r="E40" s="145" t="s">
        <v>85</v>
      </c>
      <c r="F40" s="146"/>
      <c r="G40" s="146"/>
      <c r="H40" s="146"/>
      <c r="I40" s="146"/>
      <c r="J40" s="146"/>
      <c r="K40" s="146"/>
      <c r="L40" s="146"/>
      <c r="M40" s="147"/>
    </row>
    <row r="41" spans="1:13" ht="12.75">
      <c r="A41" s="124"/>
      <c r="B41" s="125"/>
      <c r="C41" s="125"/>
      <c r="D41" s="126"/>
      <c r="E41" s="148"/>
      <c r="F41" s="149"/>
      <c r="G41" s="149"/>
      <c r="H41" s="149"/>
      <c r="I41" s="149"/>
      <c r="J41" s="149"/>
      <c r="K41" s="149"/>
      <c r="L41" s="149"/>
      <c r="M41" s="150"/>
    </row>
    <row r="42" spans="1:13" ht="12.75">
      <c r="A42" s="124"/>
      <c r="B42" s="125"/>
      <c r="C42" s="125"/>
      <c r="D42" s="126"/>
      <c r="E42" s="148"/>
      <c r="F42" s="149"/>
      <c r="G42" s="149"/>
      <c r="H42" s="149"/>
      <c r="I42" s="149"/>
      <c r="J42" s="149"/>
      <c r="K42" s="149"/>
      <c r="L42" s="149"/>
      <c r="M42" s="150"/>
    </row>
    <row r="43" spans="1:13" ht="12.75">
      <c r="A43" s="124"/>
      <c r="B43" s="125"/>
      <c r="C43" s="125"/>
      <c r="D43" s="126"/>
      <c r="E43" s="148"/>
      <c r="F43" s="149"/>
      <c r="G43" s="149"/>
      <c r="H43" s="149"/>
      <c r="I43" s="149"/>
      <c r="J43" s="149"/>
      <c r="K43" s="149"/>
      <c r="L43" s="149"/>
      <c r="M43" s="150"/>
    </row>
    <row r="44" spans="1:13" ht="12.75">
      <c r="A44" s="124"/>
      <c r="B44" s="125"/>
      <c r="C44" s="125"/>
      <c r="D44" s="126"/>
      <c r="E44" s="148"/>
      <c r="F44" s="149"/>
      <c r="G44" s="149"/>
      <c r="H44" s="149"/>
      <c r="I44" s="149"/>
      <c r="J44" s="149"/>
      <c r="K44" s="149"/>
      <c r="L44" s="149"/>
      <c r="M44" s="150"/>
    </row>
    <row r="45" spans="1:13" ht="66.75" customHeight="1">
      <c r="A45" s="127"/>
      <c r="B45" s="128"/>
      <c r="C45" s="128"/>
      <c r="D45" s="129"/>
      <c r="E45" s="151"/>
      <c r="F45" s="152"/>
      <c r="G45" s="152"/>
      <c r="H45" s="152"/>
      <c r="I45" s="152"/>
      <c r="J45" s="152"/>
      <c r="K45" s="152"/>
      <c r="L45" s="152"/>
      <c r="M45" s="153"/>
    </row>
    <row r="46" spans="1:13" ht="15.75">
      <c r="A46" s="100" t="s">
        <v>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1:13" ht="38.25" customHeight="1">
      <c r="A47" s="61" t="s">
        <v>3</v>
      </c>
      <c r="B47" s="62"/>
      <c r="C47" s="63"/>
      <c r="D47" s="64" t="s">
        <v>4</v>
      </c>
      <c r="E47" s="62"/>
      <c r="F47" s="62"/>
      <c r="G47" s="62"/>
      <c r="H47" s="63"/>
      <c r="I47" s="64" t="s">
        <v>5</v>
      </c>
      <c r="J47" s="62"/>
      <c r="K47" s="62"/>
      <c r="L47" s="62"/>
      <c r="M47" s="65"/>
    </row>
    <row r="48" spans="1:29" s="24" customFormat="1" ht="29.25" customHeight="1">
      <c r="A48" s="66" t="s">
        <v>6</v>
      </c>
      <c r="B48" s="67"/>
      <c r="C48" s="67"/>
      <c r="D48" s="93" t="s">
        <v>7</v>
      </c>
      <c r="E48" s="93"/>
      <c r="F48" s="114" t="s">
        <v>72</v>
      </c>
      <c r="G48" s="115"/>
      <c r="H48" s="116"/>
      <c r="I48" s="93" t="s">
        <v>7</v>
      </c>
      <c r="J48" s="93"/>
      <c r="K48" s="114" t="s">
        <v>72</v>
      </c>
      <c r="L48" s="115"/>
      <c r="M48" s="116"/>
      <c r="N48" s="27"/>
      <c r="O48" s="27"/>
      <c r="P48" s="27"/>
      <c r="Q48" s="108"/>
      <c r="R48" s="108"/>
      <c r="S48" s="28"/>
      <c r="T48" s="108"/>
      <c r="U48" s="108"/>
      <c r="V48" s="28"/>
      <c r="W48" s="29"/>
      <c r="X48" s="30"/>
      <c r="Y48" s="23"/>
      <c r="Z48" s="23"/>
      <c r="AA48" s="23"/>
      <c r="AB48" s="23"/>
      <c r="AC48" s="23"/>
    </row>
    <row r="49" spans="1:13" ht="25.5" customHeight="1">
      <c r="A49" s="66"/>
      <c r="B49" s="67"/>
      <c r="C49" s="67"/>
      <c r="D49" s="109" t="s">
        <v>8</v>
      </c>
      <c r="E49" s="109"/>
      <c r="F49" s="154" t="s">
        <v>74</v>
      </c>
      <c r="G49" s="111"/>
      <c r="H49" s="112"/>
      <c r="I49" s="109" t="s">
        <v>10</v>
      </c>
      <c r="J49" s="109"/>
      <c r="K49" s="154" t="s">
        <v>74</v>
      </c>
      <c r="L49" s="111"/>
      <c r="M49" s="113"/>
    </row>
    <row r="50" spans="1:13" ht="28.5" customHeight="1">
      <c r="A50" s="103" t="s">
        <v>58</v>
      </c>
      <c r="B50" s="104"/>
      <c r="C50" s="104"/>
      <c r="D50" s="104"/>
      <c r="E50" s="105"/>
      <c r="F50" s="103" t="s">
        <v>59</v>
      </c>
      <c r="G50" s="104"/>
      <c r="H50" s="25">
        <f>'Obiettivi Area '!M5</f>
        <v>25</v>
      </c>
      <c r="I50" s="103" t="s">
        <v>60</v>
      </c>
      <c r="J50" s="104"/>
      <c r="K50" s="105"/>
      <c r="L50" s="106">
        <f>'Obiettivi Area '!J5</f>
        <v>38.46153846153847</v>
      </c>
      <c r="M50" s="107"/>
    </row>
    <row r="51" spans="1:13" s="45" customFormat="1" ht="15.75">
      <c r="A51" s="100" t="s">
        <v>11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</row>
    <row r="52" spans="1:13" s="45" customFormat="1" ht="15">
      <c r="A52" s="61" t="s">
        <v>12</v>
      </c>
      <c r="B52" s="62"/>
      <c r="C52" s="62"/>
      <c r="D52" s="62"/>
      <c r="E52" s="62"/>
      <c r="F52" s="62"/>
      <c r="G52" s="62"/>
      <c r="H52" s="63"/>
      <c r="I52" s="64" t="s">
        <v>13</v>
      </c>
      <c r="J52" s="62"/>
      <c r="K52" s="62"/>
      <c r="L52" s="62"/>
      <c r="M52" s="65"/>
    </row>
    <row r="53" spans="1:13" ht="24.75" customHeight="1">
      <c r="A53" s="143" t="s">
        <v>86</v>
      </c>
      <c r="B53" s="72"/>
      <c r="C53" s="72"/>
      <c r="D53" s="72"/>
      <c r="E53" s="72"/>
      <c r="F53" s="72"/>
      <c r="G53" s="72"/>
      <c r="H53" s="73"/>
      <c r="I53" s="161" t="s">
        <v>77</v>
      </c>
      <c r="J53" s="162"/>
      <c r="K53" s="162"/>
      <c r="L53" s="162"/>
      <c r="M53" s="163"/>
    </row>
    <row r="54" spans="1:13" ht="12.75">
      <c r="A54" s="143"/>
      <c r="B54" s="76"/>
      <c r="C54" s="76"/>
      <c r="D54" s="76"/>
      <c r="E54" s="76"/>
      <c r="F54" s="76"/>
      <c r="G54" s="76"/>
      <c r="H54" s="77"/>
      <c r="I54" s="161"/>
      <c r="J54" s="162"/>
      <c r="K54" s="162"/>
      <c r="L54" s="162"/>
      <c r="M54" s="163"/>
    </row>
    <row r="55" spans="1:13" ht="12.75">
      <c r="A55" s="207"/>
      <c r="B55" s="80"/>
      <c r="C55" s="80"/>
      <c r="D55" s="80"/>
      <c r="E55" s="80"/>
      <c r="F55" s="80"/>
      <c r="G55" s="80"/>
      <c r="H55" s="81"/>
      <c r="I55" s="161"/>
      <c r="J55" s="162"/>
      <c r="K55" s="162"/>
      <c r="L55" s="162"/>
      <c r="M55" s="163"/>
    </row>
    <row r="56" spans="1:13" ht="33" customHeight="1">
      <c r="A56" s="208"/>
      <c r="B56" s="59"/>
      <c r="C56" s="59"/>
      <c r="D56" s="59"/>
      <c r="E56" s="59"/>
      <c r="F56" s="59"/>
      <c r="G56" s="59"/>
      <c r="H56" s="86"/>
      <c r="I56" s="161"/>
      <c r="J56" s="162"/>
      <c r="K56" s="162"/>
      <c r="L56" s="162"/>
      <c r="M56" s="163"/>
    </row>
    <row r="57" spans="1:13" ht="27.75" customHeight="1">
      <c r="A57" s="209"/>
      <c r="B57" s="54"/>
      <c r="C57" s="54"/>
      <c r="D57" s="54"/>
      <c r="E57" s="54"/>
      <c r="F57" s="54"/>
      <c r="G57" s="54"/>
      <c r="H57" s="57"/>
      <c r="I57" s="161"/>
      <c r="J57" s="162"/>
      <c r="K57" s="162"/>
      <c r="L57" s="162"/>
      <c r="M57" s="163"/>
    </row>
    <row r="58" spans="1:13" ht="12.75">
      <c r="A58" s="56"/>
      <c r="B58" s="54"/>
      <c r="C58" s="54"/>
      <c r="D58" s="54"/>
      <c r="E58" s="54"/>
      <c r="F58" s="54"/>
      <c r="G58" s="54"/>
      <c r="H58" s="57"/>
      <c r="I58" s="53"/>
      <c r="J58" s="54"/>
      <c r="K58" s="54"/>
      <c r="L58" s="54"/>
      <c r="M58" s="55"/>
    </row>
    <row r="59" spans="1:13" ht="12.75">
      <c r="A59" s="56"/>
      <c r="B59" s="54"/>
      <c r="C59" s="54"/>
      <c r="D59" s="54"/>
      <c r="E59" s="54"/>
      <c r="F59" s="54"/>
      <c r="G59" s="54"/>
      <c r="H59" s="57"/>
      <c r="I59" s="53"/>
      <c r="J59" s="54"/>
      <c r="K59" s="54"/>
      <c r="L59" s="54"/>
      <c r="M59" s="55"/>
    </row>
    <row r="60" spans="1:13" ht="15.75">
      <c r="A60" s="100" t="s">
        <v>14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2"/>
    </row>
    <row r="61" spans="1:13" ht="18">
      <c r="A61" s="2" t="s">
        <v>15</v>
      </c>
      <c r="B61" s="3" t="s">
        <v>16</v>
      </c>
      <c r="C61" s="3" t="s">
        <v>17</v>
      </c>
      <c r="D61" s="3" t="s">
        <v>18</v>
      </c>
      <c r="E61" s="3" t="s">
        <v>19</v>
      </c>
      <c r="F61" s="3" t="s">
        <v>20</v>
      </c>
      <c r="G61" s="3" t="s">
        <v>21</v>
      </c>
      <c r="H61" s="3" t="s">
        <v>22</v>
      </c>
      <c r="I61" s="3" t="s">
        <v>23</v>
      </c>
      <c r="J61" s="3" t="s">
        <v>24</v>
      </c>
      <c r="K61" s="3" t="s">
        <v>25</v>
      </c>
      <c r="L61" s="3" t="s">
        <v>26</v>
      </c>
      <c r="M61" s="4" t="s">
        <v>27</v>
      </c>
    </row>
    <row r="62" spans="1:13" ht="12.75">
      <c r="A62" s="8" t="s">
        <v>9</v>
      </c>
      <c r="B62" s="6"/>
      <c r="C62" s="6"/>
      <c r="D62" s="50" t="s">
        <v>73</v>
      </c>
      <c r="E62" s="50" t="s">
        <v>73</v>
      </c>
      <c r="F62" s="50" t="s">
        <v>73</v>
      </c>
      <c r="G62" s="50" t="s">
        <v>73</v>
      </c>
      <c r="H62" s="50" t="s">
        <v>73</v>
      </c>
      <c r="I62" s="50" t="s">
        <v>73</v>
      </c>
      <c r="J62" s="50" t="s">
        <v>73</v>
      </c>
      <c r="K62" s="50"/>
      <c r="L62" s="50"/>
      <c r="M62" s="51"/>
    </row>
    <row r="63" spans="1:13" ht="12.75">
      <c r="A63" s="8" t="s">
        <v>28</v>
      </c>
      <c r="B63" s="6"/>
      <c r="C63" s="6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2.75">
      <c r="A64" s="8" t="s">
        <v>29</v>
      </c>
      <c r="B64" s="6"/>
      <c r="C64" s="6"/>
      <c r="D64" s="50"/>
      <c r="E64" s="50"/>
      <c r="F64" s="50"/>
      <c r="G64" s="50"/>
      <c r="H64" s="50"/>
      <c r="I64" s="50"/>
      <c r="J64" s="50"/>
      <c r="K64" s="6"/>
      <c r="L64" s="6"/>
      <c r="M64" s="7"/>
    </row>
    <row r="65" spans="1:13" ht="12.75">
      <c r="A65" s="8" t="s">
        <v>30</v>
      </c>
      <c r="B65" s="6"/>
      <c r="C65" s="6"/>
      <c r="D65" s="6"/>
      <c r="E65" s="50"/>
      <c r="F65" s="6"/>
      <c r="G65" s="6"/>
      <c r="H65" s="6"/>
      <c r="I65" s="6"/>
      <c r="J65" s="6"/>
      <c r="K65" s="6"/>
      <c r="L65" s="6"/>
      <c r="M65" s="7"/>
    </row>
    <row r="66" spans="1:13" ht="12.75">
      <c r="A66" s="8" t="s">
        <v>31</v>
      </c>
      <c r="B66" s="6"/>
      <c r="C66" s="6"/>
      <c r="D66" s="6"/>
      <c r="E66" s="50"/>
      <c r="F66" s="50"/>
      <c r="G66" s="50"/>
      <c r="H66" s="50"/>
      <c r="I66" s="50"/>
      <c r="J66" s="50"/>
      <c r="K66" s="50"/>
      <c r="L66" s="50"/>
      <c r="M66" s="7"/>
    </row>
    <row r="67" spans="1:17" ht="15.75" customHeight="1">
      <c r="A67" s="8" t="s">
        <v>32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39" t="s">
        <v>61</v>
      </c>
      <c r="O67" s="39"/>
      <c r="P67" s="39"/>
      <c r="Q67" s="39"/>
    </row>
    <row r="68" spans="1:17" ht="14.25">
      <c r="A68" s="8" t="s">
        <v>33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40"/>
      <c r="O68" s="41"/>
      <c r="P68" s="42"/>
      <c r="Q68" s="43"/>
    </row>
    <row r="69" spans="1:17" ht="27" customHeight="1">
      <c r="A69" s="100" t="s">
        <v>34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2"/>
      <c r="N69" s="44" t="s">
        <v>62</v>
      </c>
      <c r="O69" s="41"/>
      <c r="P69" s="44" t="s">
        <v>63</v>
      </c>
      <c r="Q69" s="41"/>
    </row>
    <row r="70" spans="1:17" ht="12.75">
      <c r="A70" s="92" t="s">
        <v>15</v>
      </c>
      <c r="B70" s="93"/>
      <c r="C70" s="93"/>
      <c r="D70" s="93" t="s">
        <v>35</v>
      </c>
      <c r="E70" s="93"/>
      <c r="F70" s="93"/>
      <c r="G70" s="93"/>
      <c r="H70" s="93"/>
      <c r="I70" s="93" t="s">
        <v>36</v>
      </c>
      <c r="J70" s="93"/>
      <c r="K70" s="93" t="s">
        <v>37</v>
      </c>
      <c r="L70" s="93"/>
      <c r="M70" s="94"/>
      <c r="N70" s="31">
        <f>X72</f>
        <v>0</v>
      </c>
      <c r="O70" s="32"/>
      <c r="P70" s="33">
        <f>IF(J74="x",R72,"")</f>
      </c>
      <c r="Q70" s="34"/>
    </row>
    <row r="71" spans="1:17" ht="12.75" customHeight="1">
      <c r="A71" s="87"/>
      <c r="B71" s="84"/>
      <c r="C71" s="84"/>
      <c r="D71" s="84"/>
      <c r="E71" s="84"/>
      <c r="F71" s="84"/>
      <c r="G71" s="84"/>
      <c r="H71" s="84"/>
      <c r="I71" s="91"/>
      <c r="J71" s="84"/>
      <c r="K71" s="84"/>
      <c r="L71" s="84"/>
      <c r="M71" s="88"/>
      <c r="N71" s="31">
        <f>X73</f>
        <v>0</v>
      </c>
      <c r="O71" s="32"/>
      <c r="P71" s="33">
        <f>IF(J75="x",R73,"")</f>
      </c>
      <c r="Q71" s="34"/>
    </row>
    <row r="72" spans="1:17" ht="12.75" customHeight="1">
      <c r="A72" s="87"/>
      <c r="B72" s="84"/>
      <c r="C72" s="84"/>
      <c r="D72" s="84"/>
      <c r="E72" s="84"/>
      <c r="F72" s="84"/>
      <c r="G72" s="84"/>
      <c r="H72" s="84"/>
      <c r="I72" s="91"/>
      <c r="J72" s="84"/>
      <c r="K72" s="84"/>
      <c r="L72" s="84"/>
      <c r="M72" s="88"/>
      <c r="N72" s="31">
        <f>X74</f>
        <v>0</v>
      </c>
      <c r="O72" s="32"/>
      <c r="P72" s="33">
        <f>IF(J76="x",R74,"")</f>
      </c>
      <c r="Q72" s="34"/>
    </row>
    <row r="73" spans="1:17" ht="12.75">
      <c r="A73" s="87"/>
      <c r="B73" s="84"/>
      <c r="C73" s="84"/>
      <c r="D73" s="84"/>
      <c r="E73" s="84"/>
      <c r="F73" s="84"/>
      <c r="G73" s="84"/>
      <c r="H73" s="84"/>
      <c r="I73" s="91"/>
      <c r="J73" s="84"/>
      <c r="K73" s="84"/>
      <c r="L73" s="84"/>
      <c r="M73" s="88"/>
      <c r="N73" s="31">
        <f>X75</f>
        <v>0</v>
      </c>
      <c r="O73" s="32"/>
      <c r="P73" s="33">
        <f>IF(J77="x",R75,"")</f>
      </c>
      <c r="Q73" s="34"/>
    </row>
    <row r="74" spans="1:17" ht="12.75">
      <c r="A74" s="87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8"/>
      <c r="N74" s="31" t="e">
        <f>#REF!</f>
        <v>#REF!</v>
      </c>
      <c r="O74" s="32"/>
      <c r="P74" s="33" t="e">
        <f>IF(#REF!="x",#REF!,"")</f>
        <v>#REF!</v>
      </c>
      <c r="Q74" s="34"/>
    </row>
    <row r="75" spans="1:17" ht="12.75">
      <c r="A75" s="87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8"/>
      <c r="N75" s="35" t="e">
        <f>#REF!</f>
        <v>#REF!</v>
      </c>
      <c r="O75" s="36"/>
      <c r="P75" s="37" t="e">
        <f>IF(#REF!="x",#REF!,"")</f>
        <v>#REF!</v>
      </c>
      <c r="Q75" s="38"/>
    </row>
    <row r="76" spans="1:13" ht="12.7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8"/>
    </row>
    <row r="77" spans="1:13" ht="13.5" thickBo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46"/>
      <c r="L77" s="46"/>
      <c r="M77" s="47"/>
    </row>
    <row r="78" spans="1:13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ht="35.25" customHeight="1" thickBot="1"/>
    <row r="86" spans="1:13" ht="12.75">
      <c r="A86" s="68" t="s">
        <v>68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70"/>
    </row>
    <row r="87" spans="1:13" ht="51.75" customHeight="1">
      <c r="A87" s="117" t="s">
        <v>66</v>
      </c>
      <c r="B87" s="118"/>
      <c r="C87" s="118"/>
      <c r="D87" s="118"/>
      <c r="E87" s="119"/>
      <c r="F87" s="144" t="s">
        <v>87</v>
      </c>
      <c r="G87" s="120"/>
      <c r="H87" s="120"/>
      <c r="I87" s="120"/>
      <c r="J87" s="120"/>
      <c r="K87" s="120"/>
      <c r="L87" s="120"/>
      <c r="M87" s="121"/>
    </row>
    <row r="88" spans="1:13" ht="12.75" customHeight="1">
      <c r="A88" s="117" t="s">
        <v>1</v>
      </c>
      <c r="B88" s="122"/>
      <c r="C88" s="122"/>
      <c r="D88" s="123"/>
      <c r="E88" s="145" t="s">
        <v>88</v>
      </c>
      <c r="F88" s="131"/>
      <c r="G88" s="131"/>
      <c r="H88" s="131"/>
      <c r="I88" s="131"/>
      <c r="J88" s="131"/>
      <c r="K88" s="131"/>
      <c r="L88" s="131"/>
      <c r="M88" s="132"/>
    </row>
    <row r="89" spans="1:13" ht="12.75">
      <c r="A89" s="124"/>
      <c r="B89" s="125"/>
      <c r="C89" s="125"/>
      <c r="D89" s="126"/>
      <c r="E89" s="133"/>
      <c r="F89" s="134"/>
      <c r="G89" s="134"/>
      <c r="H89" s="134"/>
      <c r="I89" s="134"/>
      <c r="J89" s="134"/>
      <c r="K89" s="134"/>
      <c r="L89" s="134"/>
      <c r="M89" s="135"/>
    </row>
    <row r="90" spans="1:13" ht="12.75">
      <c r="A90" s="124"/>
      <c r="B90" s="125"/>
      <c r="C90" s="125"/>
      <c r="D90" s="126"/>
      <c r="E90" s="133"/>
      <c r="F90" s="134"/>
      <c r="G90" s="134"/>
      <c r="H90" s="134"/>
      <c r="I90" s="134"/>
      <c r="J90" s="134"/>
      <c r="K90" s="134"/>
      <c r="L90" s="134"/>
      <c r="M90" s="135"/>
    </row>
    <row r="91" spans="1:13" ht="12.75">
      <c r="A91" s="124"/>
      <c r="B91" s="125"/>
      <c r="C91" s="125"/>
      <c r="D91" s="126"/>
      <c r="E91" s="133"/>
      <c r="F91" s="134"/>
      <c r="G91" s="134"/>
      <c r="H91" s="134"/>
      <c r="I91" s="134"/>
      <c r="J91" s="134"/>
      <c r="K91" s="134"/>
      <c r="L91" s="134"/>
      <c r="M91" s="135"/>
    </row>
    <row r="92" spans="1:13" ht="12.75">
      <c r="A92" s="124"/>
      <c r="B92" s="125"/>
      <c r="C92" s="125"/>
      <c r="D92" s="126"/>
      <c r="E92" s="133"/>
      <c r="F92" s="134"/>
      <c r="G92" s="134"/>
      <c r="H92" s="134"/>
      <c r="I92" s="134"/>
      <c r="J92" s="134"/>
      <c r="K92" s="134"/>
      <c r="L92" s="134"/>
      <c r="M92" s="135"/>
    </row>
    <row r="93" spans="1:13" ht="66.75" customHeight="1">
      <c r="A93" s="127"/>
      <c r="B93" s="128"/>
      <c r="C93" s="128"/>
      <c r="D93" s="129"/>
      <c r="E93" s="136"/>
      <c r="F93" s="137"/>
      <c r="G93" s="137"/>
      <c r="H93" s="137"/>
      <c r="I93" s="137"/>
      <c r="J93" s="137"/>
      <c r="K93" s="137"/>
      <c r="L93" s="137"/>
      <c r="M93" s="138"/>
    </row>
    <row r="94" spans="1:13" ht="15.75">
      <c r="A94" s="100" t="s">
        <v>2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2"/>
    </row>
    <row r="95" spans="1:13" ht="38.25" customHeight="1">
      <c r="A95" s="61" t="s">
        <v>3</v>
      </c>
      <c r="B95" s="62"/>
      <c r="C95" s="63"/>
      <c r="D95" s="64" t="s">
        <v>4</v>
      </c>
      <c r="E95" s="62"/>
      <c r="F95" s="62"/>
      <c r="G95" s="62"/>
      <c r="H95" s="63"/>
      <c r="I95" s="64" t="s">
        <v>5</v>
      </c>
      <c r="J95" s="62"/>
      <c r="K95" s="62"/>
      <c r="L95" s="62"/>
      <c r="M95" s="65"/>
    </row>
    <row r="96" spans="1:29" s="24" customFormat="1" ht="29.25" customHeight="1">
      <c r="A96" s="66" t="s">
        <v>6</v>
      </c>
      <c r="B96" s="67"/>
      <c r="C96" s="67"/>
      <c r="D96" s="93" t="s">
        <v>7</v>
      </c>
      <c r="E96" s="93"/>
      <c r="F96" s="114" t="s">
        <v>72</v>
      </c>
      <c r="G96" s="115"/>
      <c r="H96" s="116"/>
      <c r="I96" s="93" t="s">
        <v>7</v>
      </c>
      <c r="J96" s="93"/>
      <c r="K96" s="114" t="s">
        <v>72</v>
      </c>
      <c r="L96" s="115"/>
      <c r="M96" s="116"/>
      <c r="N96" s="27"/>
      <c r="O96" s="27"/>
      <c r="P96" s="27"/>
      <c r="Q96" s="108"/>
      <c r="R96" s="108"/>
      <c r="S96" s="28"/>
      <c r="T96" s="108"/>
      <c r="U96" s="108"/>
      <c r="V96" s="28"/>
      <c r="W96" s="29"/>
      <c r="X96" s="30"/>
      <c r="Y96" s="23"/>
      <c r="Z96" s="23"/>
      <c r="AA96" s="23"/>
      <c r="AB96" s="23"/>
      <c r="AC96" s="23"/>
    </row>
    <row r="97" spans="1:13" ht="25.5" customHeight="1">
      <c r="A97" s="66"/>
      <c r="B97" s="67"/>
      <c r="C97" s="67"/>
      <c r="D97" s="109" t="s">
        <v>8</v>
      </c>
      <c r="E97" s="109"/>
      <c r="F97" s="154" t="s">
        <v>74</v>
      </c>
      <c r="G97" s="111"/>
      <c r="H97" s="112"/>
      <c r="I97" s="109" t="s">
        <v>10</v>
      </c>
      <c r="J97" s="109"/>
      <c r="K97" s="154" t="s">
        <v>74</v>
      </c>
      <c r="L97" s="111"/>
      <c r="M97" s="113"/>
    </row>
    <row r="98" spans="1:13" ht="36.75" customHeight="1">
      <c r="A98" s="103" t="s">
        <v>58</v>
      </c>
      <c r="B98" s="104"/>
      <c r="C98" s="104"/>
      <c r="D98" s="104"/>
      <c r="E98" s="105"/>
      <c r="F98" s="103" t="s">
        <v>59</v>
      </c>
      <c r="G98" s="104"/>
      <c r="H98" s="25">
        <f>+'Obiettivi Area '!M6</f>
        <v>25</v>
      </c>
      <c r="I98" s="103" t="s">
        <v>60</v>
      </c>
      <c r="J98" s="104"/>
      <c r="K98" s="105"/>
      <c r="L98" s="106">
        <f>+'Obiettivi Area '!J6</f>
        <v>38.46153846153847</v>
      </c>
      <c r="M98" s="107"/>
    </row>
    <row r="99" spans="1:13" s="45" customFormat="1" ht="15.75">
      <c r="A99" s="100" t="s">
        <v>11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2"/>
    </row>
    <row r="100" spans="1:13" s="45" customFormat="1" ht="15">
      <c r="A100" s="61" t="s">
        <v>12</v>
      </c>
      <c r="B100" s="62"/>
      <c r="C100" s="62"/>
      <c r="D100" s="62"/>
      <c r="E100" s="62"/>
      <c r="F100" s="62"/>
      <c r="G100" s="62"/>
      <c r="H100" s="63"/>
      <c r="I100" s="64" t="s">
        <v>13</v>
      </c>
      <c r="J100" s="62"/>
      <c r="K100" s="62"/>
      <c r="L100" s="62"/>
      <c r="M100" s="65"/>
    </row>
    <row r="101" spans="1:13" ht="43.5" customHeight="1">
      <c r="A101" s="143" t="s">
        <v>89</v>
      </c>
      <c r="B101" s="72"/>
      <c r="C101" s="72"/>
      <c r="D101" s="72"/>
      <c r="E101" s="72"/>
      <c r="F101" s="72"/>
      <c r="G101" s="72"/>
      <c r="H101" s="73"/>
      <c r="I101" s="161" t="s">
        <v>77</v>
      </c>
      <c r="J101" s="162"/>
      <c r="K101" s="162"/>
      <c r="L101" s="162"/>
      <c r="M101" s="163"/>
    </row>
    <row r="102" spans="1:13" ht="12.75">
      <c r="A102" s="143"/>
      <c r="B102" s="76"/>
      <c r="C102" s="76"/>
      <c r="D102" s="76"/>
      <c r="E102" s="76"/>
      <c r="F102" s="76"/>
      <c r="G102" s="76"/>
      <c r="H102" s="77"/>
      <c r="I102" s="161"/>
      <c r="J102" s="162"/>
      <c r="K102" s="162"/>
      <c r="L102" s="162"/>
      <c r="M102" s="163"/>
    </row>
    <row r="103" spans="1:13" ht="24.75" customHeight="1">
      <c r="A103" s="207"/>
      <c r="B103" s="80"/>
      <c r="C103" s="80"/>
      <c r="D103" s="80"/>
      <c r="E103" s="80"/>
      <c r="F103" s="80"/>
      <c r="G103" s="80"/>
      <c r="H103" s="81"/>
      <c r="I103" s="161"/>
      <c r="J103" s="162"/>
      <c r="K103" s="162"/>
      <c r="L103" s="162"/>
      <c r="M103" s="163"/>
    </row>
    <row r="104" spans="1:13" ht="12.75">
      <c r="A104" s="208"/>
      <c r="B104" s="59"/>
      <c r="C104" s="59"/>
      <c r="D104" s="59"/>
      <c r="E104" s="59"/>
      <c r="F104" s="59"/>
      <c r="G104" s="59"/>
      <c r="H104" s="86"/>
      <c r="I104" s="161"/>
      <c r="J104" s="162"/>
      <c r="K104" s="162"/>
      <c r="L104" s="162"/>
      <c r="M104" s="163"/>
    </row>
    <row r="105" spans="1:13" ht="15.75">
      <c r="A105" s="100" t="s">
        <v>14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2"/>
    </row>
    <row r="106" spans="1:13" ht="18">
      <c r="A106" s="2" t="s">
        <v>15</v>
      </c>
      <c r="B106" s="3" t="s">
        <v>16</v>
      </c>
      <c r="C106" s="3" t="s">
        <v>17</v>
      </c>
      <c r="D106" s="3" t="s">
        <v>18</v>
      </c>
      <c r="E106" s="3" t="s">
        <v>19</v>
      </c>
      <c r="F106" s="3" t="s">
        <v>20</v>
      </c>
      <c r="G106" s="3" t="s">
        <v>21</v>
      </c>
      <c r="H106" s="3" t="s">
        <v>22</v>
      </c>
      <c r="I106" s="3" t="s">
        <v>23</v>
      </c>
      <c r="J106" s="3" t="s">
        <v>24</v>
      </c>
      <c r="K106" s="3" t="s">
        <v>25</v>
      </c>
      <c r="L106" s="3" t="s">
        <v>26</v>
      </c>
      <c r="M106" s="4" t="s">
        <v>27</v>
      </c>
    </row>
    <row r="107" spans="1:13" ht="12.75">
      <c r="A107" s="8" t="s">
        <v>9</v>
      </c>
      <c r="B107" s="6"/>
      <c r="C107" s="6"/>
      <c r="D107" s="211" t="s">
        <v>73</v>
      </c>
      <c r="E107" s="211" t="s">
        <v>73</v>
      </c>
      <c r="F107" s="211" t="s">
        <v>73</v>
      </c>
      <c r="G107" s="211" t="s">
        <v>73</v>
      </c>
      <c r="H107" s="211" t="s">
        <v>73</v>
      </c>
      <c r="I107" s="211" t="s">
        <v>73</v>
      </c>
      <c r="J107" s="211" t="s">
        <v>73</v>
      </c>
      <c r="K107" s="211" t="s">
        <v>73</v>
      </c>
      <c r="L107" s="211" t="s">
        <v>73</v>
      </c>
      <c r="M107" s="211" t="s">
        <v>73</v>
      </c>
    </row>
    <row r="108" spans="1:13" ht="12.75">
      <c r="A108" s="8" t="s">
        <v>28</v>
      </c>
      <c r="B108" s="6"/>
      <c r="C108" s="6"/>
      <c r="D108" s="210"/>
      <c r="E108" s="6"/>
      <c r="F108" s="50"/>
      <c r="G108" s="6"/>
      <c r="H108" s="6"/>
      <c r="I108" s="6"/>
      <c r="J108" s="6"/>
      <c r="K108" s="6"/>
      <c r="L108" s="6"/>
      <c r="M108" s="7"/>
    </row>
    <row r="109" spans="1:13" ht="12.75">
      <c r="A109" s="8" t="s">
        <v>29</v>
      </c>
      <c r="B109" s="6"/>
      <c r="C109" s="6"/>
      <c r="D109" s="210"/>
      <c r="E109" s="6"/>
      <c r="F109" s="6"/>
      <c r="G109" s="50"/>
      <c r="H109" s="6"/>
      <c r="I109" s="6"/>
      <c r="J109" s="6"/>
      <c r="K109" s="6"/>
      <c r="L109" s="6"/>
      <c r="M109" s="7"/>
    </row>
    <row r="110" spans="1:13" ht="12.75">
      <c r="A110" s="8" t="s">
        <v>30</v>
      </c>
      <c r="B110" s="6"/>
      <c r="C110" s="6"/>
      <c r="D110" s="210"/>
      <c r="E110" s="6"/>
      <c r="F110" s="6"/>
      <c r="G110" s="50"/>
      <c r="H110" s="50"/>
      <c r="I110" s="50"/>
      <c r="J110" s="50"/>
      <c r="K110" s="50"/>
      <c r="L110" s="50"/>
      <c r="M110" s="51"/>
    </row>
    <row r="111" spans="1:13" ht="12.75">
      <c r="A111" s="8" t="s">
        <v>31</v>
      </c>
      <c r="B111" s="6"/>
      <c r="C111" s="6"/>
      <c r="D111" s="210"/>
      <c r="E111" s="6"/>
      <c r="F111" s="6"/>
      <c r="G111" s="6"/>
      <c r="H111" s="50"/>
      <c r="I111" s="6"/>
      <c r="J111" s="6"/>
      <c r="K111" s="6"/>
      <c r="L111" s="6"/>
      <c r="M111" s="7"/>
    </row>
    <row r="112" spans="1:17" ht="15.75" customHeight="1">
      <c r="A112" s="8" t="s">
        <v>32</v>
      </c>
      <c r="B112" s="6"/>
      <c r="C112" s="6"/>
      <c r="D112" s="210"/>
      <c r="E112" s="6"/>
      <c r="F112" s="6"/>
      <c r="G112" s="6"/>
      <c r="H112" s="6"/>
      <c r="I112" s="50"/>
      <c r="J112" s="50"/>
      <c r="K112" s="6"/>
      <c r="L112" s="6"/>
      <c r="M112" s="7"/>
      <c r="N112" s="39" t="s">
        <v>61</v>
      </c>
      <c r="O112" s="39"/>
      <c r="P112" s="39"/>
      <c r="Q112" s="39"/>
    </row>
    <row r="113" spans="1:17" ht="14.25">
      <c r="A113" s="8" t="s">
        <v>33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  <c r="N113" s="40"/>
      <c r="O113" s="41"/>
      <c r="P113" s="42"/>
      <c r="Q113" s="43"/>
    </row>
    <row r="114" spans="1:17" ht="27" customHeight="1">
      <c r="A114" s="100" t="s">
        <v>34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44" t="s">
        <v>62</v>
      </c>
      <c r="O114" s="41"/>
      <c r="P114" s="44" t="s">
        <v>63</v>
      </c>
      <c r="Q114" s="41"/>
    </row>
    <row r="115" spans="1:17" ht="12.75">
      <c r="A115" s="92" t="s">
        <v>15</v>
      </c>
      <c r="B115" s="93"/>
      <c r="C115" s="93"/>
      <c r="D115" s="93" t="s">
        <v>35</v>
      </c>
      <c r="E115" s="93"/>
      <c r="F115" s="93"/>
      <c r="G115" s="93"/>
      <c r="H115" s="93"/>
      <c r="I115" s="93" t="s">
        <v>36</v>
      </c>
      <c r="J115" s="93"/>
      <c r="K115" s="93" t="s">
        <v>37</v>
      </c>
      <c r="L115" s="93"/>
      <c r="M115" s="94"/>
      <c r="N115" s="31">
        <f>X117</f>
        <v>0</v>
      </c>
      <c r="O115" s="32"/>
      <c r="P115" s="33">
        <f>IF(J119="x",R117,"")</f>
      </c>
      <c r="Q115" s="34"/>
    </row>
    <row r="116" spans="1:17" ht="12.75" customHeight="1">
      <c r="A116" s="87"/>
      <c r="B116" s="84"/>
      <c r="C116" s="84"/>
      <c r="D116" s="84"/>
      <c r="E116" s="84"/>
      <c r="F116" s="84"/>
      <c r="G116" s="84"/>
      <c r="H116" s="84"/>
      <c r="I116" s="91"/>
      <c r="J116" s="84"/>
      <c r="K116" s="84"/>
      <c r="L116" s="84"/>
      <c r="M116" s="88"/>
      <c r="N116" s="31">
        <f>X118</f>
        <v>0</v>
      </c>
      <c r="O116" s="32"/>
      <c r="P116" s="33">
        <f>IF(J120="x",R118,"")</f>
      </c>
      <c r="Q116" s="34"/>
    </row>
    <row r="117" spans="1:17" ht="12.75" customHeight="1">
      <c r="A117" s="87"/>
      <c r="B117" s="84"/>
      <c r="C117" s="84"/>
      <c r="D117" s="84"/>
      <c r="E117" s="84"/>
      <c r="F117" s="84"/>
      <c r="G117" s="84"/>
      <c r="H117" s="84"/>
      <c r="I117" s="91"/>
      <c r="J117" s="84"/>
      <c r="K117" s="84"/>
      <c r="L117" s="84"/>
      <c r="M117" s="88"/>
      <c r="N117" s="31">
        <f>X119</f>
        <v>0</v>
      </c>
      <c r="O117" s="32"/>
      <c r="P117" s="33">
        <f>IF(J121="x",R119,"")</f>
      </c>
      <c r="Q117" s="34"/>
    </row>
    <row r="118" spans="1:17" ht="12.75">
      <c r="A118" s="87"/>
      <c r="B118" s="84"/>
      <c r="C118" s="84"/>
      <c r="D118" s="84"/>
      <c r="E118" s="84"/>
      <c r="F118" s="84"/>
      <c r="G118" s="84"/>
      <c r="H118" s="84"/>
      <c r="I118" s="91"/>
      <c r="J118" s="84"/>
      <c r="K118" s="84"/>
      <c r="L118" s="84"/>
      <c r="M118" s="88"/>
      <c r="N118" s="31">
        <f>X120</f>
        <v>0</v>
      </c>
      <c r="O118" s="32"/>
      <c r="P118" s="33">
        <f>IF(J122="x",R120,"")</f>
      </c>
      <c r="Q118" s="34"/>
    </row>
    <row r="119" spans="1:17" ht="12.75">
      <c r="A119" s="87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8"/>
      <c r="N119" s="31" t="e">
        <f>#REF!</f>
        <v>#REF!</v>
      </c>
      <c r="O119" s="32"/>
      <c r="P119" s="33" t="e">
        <f>IF(#REF!="x",#REF!,"")</f>
        <v>#REF!</v>
      </c>
      <c r="Q119" s="34"/>
    </row>
    <row r="120" spans="1:17" ht="12.75">
      <c r="A120" s="87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8"/>
      <c r="N120" s="35" t="e">
        <f>#REF!</f>
        <v>#REF!</v>
      </c>
      <c r="O120" s="36"/>
      <c r="P120" s="37" t="e">
        <f>IF(#REF!="x",#REF!,"")</f>
        <v>#REF!</v>
      </c>
      <c r="Q120" s="38"/>
    </row>
    <row r="121" spans="1:13" ht="12.75">
      <c r="A121" s="87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8"/>
    </row>
    <row r="122" spans="1:13" ht="13.5" thickBo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46"/>
      <c r="L122" s="46"/>
      <c r="M122" s="47"/>
    </row>
    <row r="123" ht="48.75" customHeight="1" thickBot="1"/>
    <row r="124" spans="1:13" ht="12.75">
      <c r="A124" s="68" t="s">
        <v>70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70"/>
    </row>
    <row r="125" spans="1:13" ht="51.75" customHeight="1">
      <c r="A125" s="117" t="s">
        <v>66</v>
      </c>
      <c r="B125" s="118"/>
      <c r="C125" s="118"/>
      <c r="D125" s="118"/>
      <c r="E125" s="119"/>
      <c r="F125" s="53"/>
      <c r="G125" s="120"/>
      <c r="H125" s="120"/>
      <c r="I125" s="120"/>
      <c r="J125" s="120"/>
      <c r="K125" s="120"/>
      <c r="L125" s="120"/>
      <c r="M125" s="121"/>
    </row>
    <row r="126" spans="1:13" ht="12.75" customHeight="1">
      <c r="A126" s="117" t="s">
        <v>1</v>
      </c>
      <c r="B126" s="122"/>
      <c r="C126" s="122"/>
      <c r="D126" s="123"/>
      <c r="E126" s="130"/>
      <c r="F126" s="131"/>
      <c r="G126" s="131"/>
      <c r="H126" s="131"/>
      <c r="I126" s="131"/>
      <c r="J126" s="131"/>
      <c r="K126" s="131"/>
      <c r="L126" s="131"/>
      <c r="M126" s="132"/>
    </row>
    <row r="127" spans="1:13" ht="12.75">
      <c r="A127" s="124"/>
      <c r="B127" s="125"/>
      <c r="C127" s="125"/>
      <c r="D127" s="126"/>
      <c r="E127" s="133"/>
      <c r="F127" s="134"/>
      <c r="G127" s="134"/>
      <c r="H127" s="134"/>
      <c r="I127" s="134"/>
      <c r="J127" s="134"/>
      <c r="K127" s="134"/>
      <c r="L127" s="134"/>
      <c r="M127" s="135"/>
    </row>
    <row r="128" spans="1:13" ht="12.75">
      <c r="A128" s="124"/>
      <c r="B128" s="125"/>
      <c r="C128" s="125"/>
      <c r="D128" s="126"/>
      <c r="E128" s="133"/>
      <c r="F128" s="134"/>
      <c r="G128" s="134"/>
      <c r="H128" s="134"/>
      <c r="I128" s="134"/>
      <c r="J128" s="134"/>
      <c r="K128" s="134"/>
      <c r="L128" s="134"/>
      <c r="M128" s="135"/>
    </row>
    <row r="129" spans="1:13" ht="12.75">
      <c r="A129" s="124"/>
      <c r="B129" s="125"/>
      <c r="C129" s="125"/>
      <c r="D129" s="126"/>
      <c r="E129" s="133"/>
      <c r="F129" s="134"/>
      <c r="G129" s="134"/>
      <c r="H129" s="134"/>
      <c r="I129" s="134"/>
      <c r="J129" s="134"/>
      <c r="K129" s="134"/>
      <c r="L129" s="134"/>
      <c r="M129" s="135"/>
    </row>
    <row r="130" spans="1:13" ht="12.75">
      <c r="A130" s="124"/>
      <c r="B130" s="125"/>
      <c r="C130" s="125"/>
      <c r="D130" s="126"/>
      <c r="E130" s="133"/>
      <c r="F130" s="134"/>
      <c r="G130" s="134"/>
      <c r="H130" s="134"/>
      <c r="I130" s="134"/>
      <c r="J130" s="134"/>
      <c r="K130" s="134"/>
      <c r="L130" s="134"/>
      <c r="M130" s="135"/>
    </row>
    <row r="131" spans="1:13" ht="66.75" customHeight="1">
      <c r="A131" s="127"/>
      <c r="B131" s="128"/>
      <c r="C131" s="128"/>
      <c r="D131" s="129"/>
      <c r="E131" s="136"/>
      <c r="F131" s="137"/>
      <c r="G131" s="137"/>
      <c r="H131" s="137"/>
      <c r="I131" s="137"/>
      <c r="J131" s="137"/>
      <c r="K131" s="137"/>
      <c r="L131" s="137"/>
      <c r="M131" s="138"/>
    </row>
    <row r="132" spans="1:13" ht="15.75">
      <c r="A132" s="100" t="s">
        <v>2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2"/>
    </row>
    <row r="133" spans="1:13" ht="38.25" customHeight="1">
      <c r="A133" s="61" t="s">
        <v>3</v>
      </c>
      <c r="B133" s="62"/>
      <c r="C133" s="63"/>
      <c r="D133" s="64" t="s">
        <v>4</v>
      </c>
      <c r="E133" s="62"/>
      <c r="F133" s="62"/>
      <c r="G133" s="62"/>
      <c r="H133" s="63"/>
      <c r="I133" s="64" t="s">
        <v>5</v>
      </c>
      <c r="J133" s="62"/>
      <c r="K133" s="62"/>
      <c r="L133" s="62"/>
      <c r="M133" s="65"/>
    </row>
    <row r="134" spans="1:29" s="24" customFormat="1" ht="29.25" customHeight="1">
      <c r="A134" s="66" t="s">
        <v>6</v>
      </c>
      <c r="B134" s="67"/>
      <c r="C134" s="67"/>
      <c r="D134" s="93" t="s">
        <v>7</v>
      </c>
      <c r="E134" s="93"/>
      <c r="F134" s="114" t="s">
        <v>72</v>
      </c>
      <c r="G134" s="115"/>
      <c r="H134" s="116"/>
      <c r="I134" s="93" t="s">
        <v>7</v>
      </c>
      <c r="J134" s="93"/>
      <c r="K134" s="114" t="s">
        <v>72</v>
      </c>
      <c r="L134" s="115"/>
      <c r="M134" s="116"/>
      <c r="N134" s="27"/>
      <c r="O134" s="27"/>
      <c r="P134" s="27"/>
      <c r="Q134" s="108"/>
      <c r="R134" s="108"/>
      <c r="S134" s="28"/>
      <c r="T134" s="108"/>
      <c r="U134" s="108"/>
      <c r="V134" s="28"/>
      <c r="W134" s="29"/>
      <c r="X134" s="30"/>
      <c r="Y134" s="23"/>
      <c r="Z134" s="23"/>
      <c r="AA134" s="23"/>
      <c r="AB134" s="23"/>
      <c r="AC134" s="23"/>
    </row>
    <row r="135" spans="1:13" ht="25.5" customHeight="1">
      <c r="A135" s="66"/>
      <c r="B135" s="67"/>
      <c r="C135" s="67"/>
      <c r="D135" s="109" t="s">
        <v>8</v>
      </c>
      <c r="E135" s="109"/>
      <c r="F135" s="110"/>
      <c r="G135" s="111"/>
      <c r="H135" s="112"/>
      <c r="I135" s="109" t="s">
        <v>10</v>
      </c>
      <c r="J135" s="109"/>
      <c r="K135" s="110"/>
      <c r="L135" s="111"/>
      <c r="M135" s="113"/>
    </row>
    <row r="136" spans="1:13" ht="27" customHeight="1">
      <c r="A136" s="103" t="s">
        <v>58</v>
      </c>
      <c r="B136" s="104"/>
      <c r="C136" s="104"/>
      <c r="D136" s="104"/>
      <c r="E136" s="105"/>
      <c r="F136" s="103" t="s">
        <v>59</v>
      </c>
      <c r="G136" s="104"/>
      <c r="H136" s="25">
        <f>+'Obiettivi Area '!M7</f>
        <v>0</v>
      </c>
      <c r="I136" s="103" t="s">
        <v>60</v>
      </c>
      <c r="J136" s="104"/>
      <c r="K136" s="105"/>
      <c r="L136" s="106">
        <f>+'Obiettivi Area '!J7</f>
        <v>0</v>
      </c>
      <c r="M136" s="107"/>
    </row>
    <row r="137" spans="1:13" s="45" customFormat="1" ht="15.75">
      <c r="A137" s="100" t="s">
        <v>11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2"/>
    </row>
    <row r="138" spans="1:13" s="45" customFormat="1" ht="15">
      <c r="A138" s="61" t="s">
        <v>12</v>
      </c>
      <c r="B138" s="62"/>
      <c r="C138" s="62"/>
      <c r="D138" s="62"/>
      <c r="E138" s="62"/>
      <c r="F138" s="62"/>
      <c r="G138" s="62"/>
      <c r="H138" s="63"/>
      <c r="I138" s="64" t="s">
        <v>13</v>
      </c>
      <c r="J138" s="62"/>
      <c r="K138" s="62"/>
      <c r="L138" s="62"/>
      <c r="M138" s="65"/>
    </row>
    <row r="139" spans="1:13" ht="12.75">
      <c r="A139" s="71"/>
      <c r="B139" s="72"/>
      <c r="C139" s="72"/>
      <c r="D139" s="72"/>
      <c r="E139" s="72"/>
      <c r="F139" s="72"/>
      <c r="G139" s="72"/>
      <c r="H139" s="73"/>
      <c r="I139" s="74"/>
      <c r="J139" s="72"/>
      <c r="K139" s="72"/>
      <c r="L139" s="72"/>
      <c r="M139" s="75"/>
    </row>
    <row r="140" spans="1:13" ht="12.75">
      <c r="A140" s="71"/>
      <c r="B140" s="76"/>
      <c r="C140" s="76"/>
      <c r="D140" s="76"/>
      <c r="E140" s="76"/>
      <c r="F140" s="76"/>
      <c r="G140" s="76"/>
      <c r="H140" s="77"/>
      <c r="I140" s="74"/>
      <c r="J140" s="76"/>
      <c r="K140" s="76"/>
      <c r="L140" s="76"/>
      <c r="M140" s="78"/>
    </row>
    <row r="141" spans="1:13" ht="12.75">
      <c r="A141" s="79"/>
      <c r="B141" s="80"/>
      <c r="C141" s="80"/>
      <c r="D141" s="80"/>
      <c r="E141" s="80"/>
      <c r="F141" s="80"/>
      <c r="G141" s="80"/>
      <c r="H141" s="81"/>
      <c r="I141" s="82"/>
      <c r="J141" s="80"/>
      <c r="K141" s="80"/>
      <c r="L141" s="80"/>
      <c r="M141" s="83"/>
    </row>
    <row r="142" spans="1:13" ht="12.75">
      <c r="A142" s="85"/>
      <c r="B142" s="59"/>
      <c r="C142" s="59"/>
      <c r="D142" s="59"/>
      <c r="E142" s="59"/>
      <c r="F142" s="59"/>
      <c r="G142" s="59"/>
      <c r="H142" s="86"/>
      <c r="I142" s="58"/>
      <c r="J142" s="59"/>
      <c r="K142" s="59"/>
      <c r="L142" s="59"/>
      <c r="M142" s="60"/>
    </row>
    <row r="143" spans="1:13" ht="12.75">
      <c r="A143" s="56"/>
      <c r="B143" s="54"/>
      <c r="C143" s="54"/>
      <c r="D143" s="54"/>
      <c r="E143" s="54"/>
      <c r="F143" s="54"/>
      <c r="G143" s="54"/>
      <c r="H143" s="57"/>
      <c r="I143" s="53"/>
      <c r="J143" s="54"/>
      <c r="K143" s="54"/>
      <c r="L143" s="54"/>
      <c r="M143" s="55"/>
    </row>
    <row r="144" spans="1:13" ht="12.75">
      <c r="A144" s="56"/>
      <c r="B144" s="54"/>
      <c r="C144" s="54"/>
      <c r="D144" s="54"/>
      <c r="E144" s="54"/>
      <c r="F144" s="54"/>
      <c r="G144" s="54"/>
      <c r="H144" s="57"/>
      <c r="I144" s="53"/>
      <c r="J144" s="54"/>
      <c r="K144" s="54"/>
      <c r="L144" s="54"/>
      <c r="M144" s="55"/>
    </row>
    <row r="145" spans="1:13" ht="12.75">
      <c r="A145" s="56"/>
      <c r="B145" s="54"/>
      <c r="C145" s="54"/>
      <c r="D145" s="54"/>
      <c r="E145" s="54"/>
      <c r="F145" s="54"/>
      <c r="G145" s="54"/>
      <c r="H145" s="57"/>
      <c r="I145" s="53"/>
      <c r="J145" s="54"/>
      <c r="K145" s="54"/>
      <c r="L145" s="54"/>
      <c r="M145" s="55"/>
    </row>
    <row r="146" spans="1:13" ht="15.75" customHeight="1">
      <c r="A146" s="139" t="s">
        <v>14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1"/>
    </row>
    <row r="147" spans="1:13" ht="18">
      <c r="A147" s="2" t="s">
        <v>15</v>
      </c>
      <c r="B147" s="3" t="s">
        <v>16</v>
      </c>
      <c r="C147" s="3" t="s">
        <v>17</v>
      </c>
      <c r="D147" s="3" t="s">
        <v>18</v>
      </c>
      <c r="E147" s="3" t="s">
        <v>19</v>
      </c>
      <c r="F147" s="3" t="s">
        <v>20</v>
      </c>
      <c r="G147" s="3" t="s">
        <v>21</v>
      </c>
      <c r="H147" s="3" t="s">
        <v>22</v>
      </c>
      <c r="I147" s="3" t="s">
        <v>23</v>
      </c>
      <c r="J147" s="3" t="s">
        <v>24</v>
      </c>
      <c r="K147" s="3" t="s">
        <v>25</v>
      </c>
      <c r="L147" s="3" t="s">
        <v>26</v>
      </c>
      <c r="M147" s="4" t="s">
        <v>27</v>
      </c>
    </row>
    <row r="148" spans="1:13" ht="12.75">
      <c r="A148" s="8" t="s">
        <v>9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</row>
    <row r="149" spans="1:13" ht="12.75">
      <c r="A149" s="8" t="s">
        <v>28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</row>
    <row r="150" spans="1:13" ht="12.75">
      <c r="A150" s="8" t="s">
        <v>29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</row>
    <row r="151" spans="1:13" ht="12.75">
      <c r="A151" s="8" t="s">
        <v>30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12.75">
      <c r="A152" s="8" t="s">
        <v>31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7" ht="15.75" customHeight="1">
      <c r="A153" s="8" t="s">
        <v>32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39" t="s">
        <v>61</v>
      </c>
      <c r="O153" s="39"/>
      <c r="P153" s="39"/>
      <c r="Q153" s="39"/>
    </row>
    <row r="154" spans="1:17" ht="27.75" customHeight="1">
      <c r="A154" s="8" t="s">
        <v>33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40"/>
      <c r="O154" s="41"/>
      <c r="P154" s="42"/>
      <c r="Q154" s="43"/>
    </row>
    <row r="155" spans="1:17" ht="27" customHeight="1">
      <c r="A155" s="100" t="s">
        <v>34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2"/>
      <c r="N155" s="44" t="s">
        <v>62</v>
      </c>
      <c r="O155" s="41"/>
      <c r="P155" s="44" t="s">
        <v>63</v>
      </c>
      <c r="Q155" s="41"/>
    </row>
    <row r="156" spans="1:17" ht="12.75">
      <c r="A156" s="92" t="s">
        <v>15</v>
      </c>
      <c r="B156" s="93"/>
      <c r="C156" s="93"/>
      <c r="D156" s="93" t="s">
        <v>35</v>
      </c>
      <c r="E156" s="93"/>
      <c r="F156" s="93"/>
      <c r="G156" s="93"/>
      <c r="H156" s="93"/>
      <c r="I156" s="93" t="s">
        <v>36</v>
      </c>
      <c r="J156" s="93"/>
      <c r="K156" s="93" t="s">
        <v>37</v>
      </c>
      <c r="L156" s="93"/>
      <c r="M156" s="94"/>
      <c r="N156" s="31">
        <f>X158</f>
        <v>0</v>
      </c>
      <c r="O156" s="32"/>
      <c r="P156" s="33">
        <f>IF(J160="x",R158,"")</f>
      </c>
      <c r="Q156" s="34"/>
    </row>
    <row r="157" spans="1:17" ht="12.75" customHeight="1">
      <c r="A157" s="87"/>
      <c r="B157" s="84"/>
      <c r="C157" s="84"/>
      <c r="D157" s="84"/>
      <c r="E157" s="84"/>
      <c r="F157" s="84"/>
      <c r="G157" s="84"/>
      <c r="H157" s="84"/>
      <c r="I157" s="91"/>
      <c r="J157" s="84"/>
      <c r="K157" s="84"/>
      <c r="L157" s="84"/>
      <c r="M157" s="88"/>
      <c r="N157" s="31">
        <f>X159</f>
        <v>0</v>
      </c>
      <c r="O157" s="32"/>
      <c r="P157" s="33">
        <f>IF(J161="x",R159,"")</f>
      </c>
      <c r="Q157" s="34"/>
    </row>
    <row r="158" spans="1:17" ht="12.75" customHeight="1">
      <c r="A158" s="87"/>
      <c r="B158" s="84"/>
      <c r="C158" s="84"/>
      <c r="D158" s="84"/>
      <c r="E158" s="84"/>
      <c r="F158" s="84"/>
      <c r="G158" s="84"/>
      <c r="H158" s="84"/>
      <c r="I158" s="91"/>
      <c r="J158" s="84"/>
      <c r="K158" s="84"/>
      <c r="L158" s="84"/>
      <c r="M158" s="88"/>
      <c r="N158" s="31">
        <f>X160</f>
        <v>0</v>
      </c>
      <c r="O158" s="32"/>
      <c r="P158" s="33">
        <f>IF(J162="x",R160,"")</f>
      </c>
      <c r="Q158" s="34"/>
    </row>
    <row r="159" spans="1:17" ht="12.75">
      <c r="A159" s="87"/>
      <c r="B159" s="84"/>
      <c r="C159" s="84"/>
      <c r="D159" s="84"/>
      <c r="E159" s="84"/>
      <c r="F159" s="84"/>
      <c r="G159" s="84"/>
      <c r="H159" s="84"/>
      <c r="I159" s="91"/>
      <c r="J159" s="84"/>
      <c r="K159" s="84"/>
      <c r="L159" s="84"/>
      <c r="M159" s="88"/>
      <c r="N159" s="31">
        <f>X161</f>
        <v>0</v>
      </c>
      <c r="O159" s="32"/>
      <c r="P159" s="33">
        <f>IF(J163="x",R161,"")</f>
      </c>
      <c r="Q159" s="34"/>
    </row>
    <row r="160" spans="1:17" ht="12.75">
      <c r="A160" s="87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8"/>
      <c r="N160" s="31" t="e">
        <f>#REF!</f>
        <v>#REF!</v>
      </c>
      <c r="O160" s="32"/>
      <c r="P160" s="33" t="e">
        <f>IF(#REF!="x",#REF!,"")</f>
        <v>#REF!</v>
      </c>
      <c r="Q160" s="34"/>
    </row>
    <row r="161" spans="1:17" ht="12.75">
      <c r="A161" s="87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8"/>
      <c r="N161" s="35" t="e">
        <f>#REF!</f>
        <v>#REF!</v>
      </c>
      <c r="O161" s="36"/>
      <c r="P161" s="37" t="e">
        <f>IF(#REF!="x",#REF!,"")</f>
        <v>#REF!</v>
      </c>
      <c r="Q161" s="38"/>
    </row>
    <row r="162" spans="1:13" ht="12.75">
      <c r="A162" s="87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8"/>
    </row>
    <row r="163" spans="1:13" ht="13.5" thickBo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46"/>
      <c r="L163" s="46"/>
      <c r="M163" s="47"/>
    </row>
    <row r="164" ht="36" customHeight="1" thickBot="1"/>
    <row r="165" spans="1:13" ht="12.75">
      <c r="A165" s="68" t="s">
        <v>71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70"/>
    </row>
    <row r="166" spans="1:13" ht="51.75" customHeight="1">
      <c r="A166" s="117" t="s">
        <v>66</v>
      </c>
      <c r="B166" s="118"/>
      <c r="C166" s="118"/>
      <c r="D166" s="118"/>
      <c r="E166" s="119"/>
      <c r="F166" s="53"/>
      <c r="G166" s="120"/>
      <c r="H166" s="120"/>
      <c r="I166" s="120"/>
      <c r="J166" s="120"/>
      <c r="K166" s="120"/>
      <c r="L166" s="120"/>
      <c r="M166" s="121"/>
    </row>
    <row r="167" spans="1:13" ht="12.75" customHeight="1">
      <c r="A167" s="117" t="s">
        <v>1</v>
      </c>
      <c r="B167" s="122"/>
      <c r="C167" s="122"/>
      <c r="D167" s="123"/>
      <c r="E167" s="130"/>
      <c r="F167" s="131"/>
      <c r="G167" s="131"/>
      <c r="H167" s="131"/>
      <c r="I167" s="131"/>
      <c r="J167" s="131"/>
      <c r="K167" s="131"/>
      <c r="L167" s="131"/>
      <c r="M167" s="132"/>
    </row>
    <row r="168" spans="1:13" ht="12.75">
      <c r="A168" s="124"/>
      <c r="B168" s="125"/>
      <c r="C168" s="125"/>
      <c r="D168" s="126"/>
      <c r="E168" s="133"/>
      <c r="F168" s="134"/>
      <c r="G168" s="134"/>
      <c r="H168" s="134"/>
      <c r="I168" s="134"/>
      <c r="J168" s="134"/>
      <c r="K168" s="134"/>
      <c r="L168" s="134"/>
      <c r="M168" s="135"/>
    </row>
    <row r="169" spans="1:13" ht="12.75">
      <c r="A169" s="124"/>
      <c r="B169" s="125"/>
      <c r="C169" s="125"/>
      <c r="D169" s="126"/>
      <c r="E169" s="133"/>
      <c r="F169" s="134"/>
      <c r="G169" s="134"/>
      <c r="H169" s="134"/>
      <c r="I169" s="134"/>
      <c r="J169" s="134"/>
      <c r="K169" s="134"/>
      <c r="L169" s="134"/>
      <c r="M169" s="135"/>
    </row>
    <row r="170" spans="1:13" ht="12.75">
      <c r="A170" s="124"/>
      <c r="B170" s="125"/>
      <c r="C170" s="125"/>
      <c r="D170" s="126"/>
      <c r="E170" s="133"/>
      <c r="F170" s="134"/>
      <c r="G170" s="134"/>
      <c r="H170" s="134"/>
      <c r="I170" s="134"/>
      <c r="J170" s="134"/>
      <c r="K170" s="134"/>
      <c r="L170" s="134"/>
      <c r="M170" s="135"/>
    </row>
    <row r="171" spans="1:13" ht="12.75">
      <c r="A171" s="124"/>
      <c r="B171" s="125"/>
      <c r="C171" s="125"/>
      <c r="D171" s="126"/>
      <c r="E171" s="133"/>
      <c r="F171" s="134"/>
      <c r="G171" s="134"/>
      <c r="H171" s="134"/>
      <c r="I171" s="134"/>
      <c r="J171" s="134"/>
      <c r="K171" s="134"/>
      <c r="L171" s="134"/>
      <c r="M171" s="135"/>
    </row>
    <row r="172" spans="1:13" ht="66.75" customHeight="1">
      <c r="A172" s="127"/>
      <c r="B172" s="128"/>
      <c r="C172" s="128"/>
      <c r="D172" s="129"/>
      <c r="E172" s="136"/>
      <c r="F172" s="137"/>
      <c r="G172" s="137"/>
      <c r="H172" s="137"/>
      <c r="I172" s="137"/>
      <c r="J172" s="137"/>
      <c r="K172" s="137"/>
      <c r="L172" s="137"/>
      <c r="M172" s="138"/>
    </row>
    <row r="173" spans="1:13" ht="15.75">
      <c r="A173" s="100" t="s">
        <v>2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2"/>
    </row>
    <row r="174" spans="1:13" ht="38.25" customHeight="1">
      <c r="A174" s="61" t="s">
        <v>3</v>
      </c>
      <c r="B174" s="62"/>
      <c r="C174" s="63"/>
      <c r="D174" s="64" t="s">
        <v>4</v>
      </c>
      <c r="E174" s="62"/>
      <c r="F174" s="62"/>
      <c r="G174" s="62"/>
      <c r="H174" s="63"/>
      <c r="I174" s="64" t="s">
        <v>5</v>
      </c>
      <c r="J174" s="62"/>
      <c r="K174" s="62"/>
      <c r="L174" s="62"/>
      <c r="M174" s="65"/>
    </row>
    <row r="175" spans="1:29" s="24" customFormat="1" ht="29.25" customHeight="1">
      <c r="A175" s="66" t="s">
        <v>6</v>
      </c>
      <c r="B175" s="67"/>
      <c r="C175" s="67"/>
      <c r="D175" s="93" t="s">
        <v>7</v>
      </c>
      <c r="E175" s="93"/>
      <c r="F175" s="114" t="s">
        <v>72</v>
      </c>
      <c r="G175" s="115"/>
      <c r="H175" s="116"/>
      <c r="I175" s="93" t="s">
        <v>7</v>
      </c>
      <c r="J175" s="93"/>
      <c r="K175" s="114" t="s">
        <v>72</v>
      </c>
      <c r="L175" s="115"/>
      <c r="M175" s="116"/>
      <c r="N175" s="27"/>
      <c r="O175" s="27"/>
      <c r="P175" s="27"/>
      <c r="Q175" s="108"/>
      <c r="R175" s="108"/>
      <c r="S175" s="28"/>
      <c r="T175" s="108"/>
      <c r="U175" s="108"/>
      <c r="V175" s="28"/>
      <c r="W175" s="29"/>
      <c r="X175" s="30"/>
      <c r="Y175" s="23"/>
      <c r="Z175" s="23"/>
      <c r="AA175" s="23"/>
      <c r="AB175" s="23"/>
      <c r="AC175" s="23"/>
    </row>
    <row r="176" spans="1:13" ht="25.5" customHeight="1">
      <c r="A176" s="66"/>
      <c r="B176" s="67"/>
      <c r="C176" s="67"/>
      <c r="D176" s="109" t="s">
        <v>8</v>
      </c>
      <c r="E176" s="109"/>
      <c r="F176" s="110"/>
      <c r="G176" s="111"/>
      <c r="H176" s="112"/>
      <c r="I176" s="109" t="s">
        <v>10</v>
      </c>
      <c r="J176" s="109"/>
      <c r="K176" s="110"/>
      <c r="L176" s="111"/>
      <c r="M176" s="113"/>
    </row>
    <row r="177" spans="1:13" ht="31.5" customHeight="1">
      <c r="A177" s="103" t="s">
        <v>58</v>
      </c>
      <c r="B177" s="104"/>
      <c r="C177" s="104"/>
      <c r="D177" s="104"/>
      <c r="E177" s="105"/>
      <c r="F177" s="103" t="s">
        <v>59</v>
      </c>
      <c r="G177" s="104"/>
      <c r="H177" s="25">
        <f>+'Obiettivi Area '!M8</f>
        <v>0</v>
      </c>
      <c r="I177" s="103" t="s">
        <v>60</v>
      </c>
      <c r="J177" s="104"/>
      <c r="K177" s="105"/>
      <c r="L177" s="106">
        <f>+'Obiettivi Area '!J8</f>
        <v>0</v>
      </c>
      <c r="M177" s="107"/>
    </row>
    <row r="178" spans="1:13" s="45" customFormat="1" ht="15.75">
      <c r="A178" s="100" t="s">
        <v>11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2"/>
    </row>
    <row r="179" spans="1:13" s="45" customFormat="1" ht="15">
      <c r="A179" s="61" t="s">
        <v>12</v>
      </c>
      <c r="B179" s="62"/>
      <c r="C179" s="62"/>
      <c r="D179" s="62"/>
      <c r="E179" s="62"/>
      <c r="F179" s="62"/>
      <c r="G179" s="62"/>
      <c r="H179" s="63"/>
      <c r="I179" s="64" t="s">
        <v>13</v>
      </c>
      <c r="J179" s="62"/>
      <c r="K179" s="62"/>
      <c r="L179" s="62"/>
      <c r="M179" s="65"/>
    </row>
    <row r="180" spans="1:13" s="45" customFormat="1" ht="117.75" customHeight="1">
      <c r="A180" s="85"/>
      <c r="B180" s="59"/>
      <c r="C180" s="59"/>
      <c r="D180" s="59"/>
      <c r="E180" s="59"/>
      <c r="F180" s="59"/>
      <c r="G180" s="59"/>
      <c r="H180" s="86"/>
      <c r="I180" s="95"/>
      <c r="J180" s="96"/>
      <c r="K180" s="96"/>
      <c r="L180" s="96"/>
      <c r="M180" s="97"/>
    </row>
    <row r="181" spans="1:13" ht="12.75">
      <c r="A181" s="98"/>
      <c r="B181" s="96"/>
      <c r="C181" s="96"/>
      <c r="D181" s="96"/>
      <c r="E181" s="96"/>
      <c r="F181" s="96"/>
      <c r="G181" s="96"/>
      <c r="H181" s="99"/>
      <c r="I181" s="95"/>
      <c r="J181" s="96"/>
      <c r="K181" s="96"/>
      <c r="L181" s="96"/>
      <c r="M181" s="97"/>
    </row>
    <row r="182" spans="1:13" ht="15.75">
      <c r="A182" s="100" t="s">
        <v>14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2"/>
    </row>
    <row r="183" spans="1:13" ht="18">
      <c r="A183" s="2" t="s">
        <v>15</v>
      </c>
      <c r="B183" s="3" t="s">
        <v>16</v>
      </c>
      <c r="C183" s="3" t="s">
        <v>17</v>
      </c>
      <c r="D183" s="3" t="s">
        <v>18</v>
      </c>
      <c r="E183" s="3" t="s">
        <v>19</v>
      </c>
      <c r="F183" s="3" t="s">
        <v>20</v>
      </c>
      <c r="G183" s="3" t="s">
        <v>21</v>
      </c>
      <c r="H183" s="3" t="s">
        <v>22</v>
      </c>
      <c r="I183" s="3" t="s">
        <v>23</v>
      </c>
      <c r="J183" s="3" t="s">
        <v>24</v>
      </c>
      <c r="K183" s="3" t="s">
        <v>25</v>
      </c>
      <c r="L183" s="3" t="s">
        <v>26</v>
      </c>
      <c r="M183" s="4" t="s">
        <v>27</v>
      </c>
    </row>
    <row r="184" spans="1:13" ht="12.75">
      <c r="A184" s="8" t="s">
        <v>9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</row>
    <row r="185" spans="1:13" ht="12.75">
      <c r="A185" s="8" t="s">
        <v>28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2.75">
      <c r="A186" s="8" t="s">
        <v>29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2.75">
      <c r="A187" s="8" t="s">
        <v>30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2.75">
      <c r="A188" s="8" t="s">
        <v>31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</row>
    <row r="189" spans="1:17" ht="15.75" customHeight="1">
      <c r="A189" s="8" t="s">
        <v>32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39" t="s">
        <v>61</v>
      </c>
      <c r="O189" s="39"/>
      <c r="P189" s="39"/>
      <c r="Q189" s="39"/>
    </row>
    <row r="190" spans="1:17" ht="27.75" customHeight="1">
      <c r="A190" s="8" t="s">
        <v>33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40"/>
      <c r="O190" s="41"/>
      <c r="P190" s="42"/>
      <c r="Q190" s="43"/>
    </row>
    <row r="191" spans="1:17" ht="27" customHeight="1">
      <c r="A191" s="100" t="s">
        <v>34</v>
      </c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2"/>
      <c r="N191" s="44" t="s">
        <v>62</v>
      </c>
      <c r="O191" s="41"/>
      <c r="P191" s="44" t="s">
        <v>63</v>
      </c>
      <c r="Q191" s="41"/>
    </row>
    <row r="192" spans="1:17" ht="12.75">
      <c r="A192" s="92" t="s">
        <v>15</v>
      </c>
      <c r="B192" s="93"/>
      <c r="C192" s="93"/>
      <c r="D192" s="93" t="s">
        <v>35</v>
      </c>
      <c r="E192" s="93"/>
      <c r="F192" s="93"/>
      <c r="G192" s="93"/>
      <c r="H192" s="93"/>
      <c r="I192" s="93" t="s">
        <v>36</v>
      </c>
      <c r="J192" s="93"/>
      <c r="K192" s="93" t="s">
        <v>37</v>
      </c>
      <c r="L192" s="93"/>
      <c r="M192" s="94"/>
      <c r="N192" s="31">
        <f>X194</f>
        <v>0</v>
      </c>
      <c r="O192" s="32"/>
      <c r="P192" s="33">
        <f>IF(J196="x",R194,"")</f>
      </c>
      <c r="Q192" s="34"/>
    </row>
    <row r="193" spans="1:17" ht="12.75" customHeight="1">
      <c r="A193" s="87"/>
      <c r="B193" s="84"/>
      <c r="C193" s="84"/>
      <c r="D193" s="84"/>
      <c r="E193" s="84"/>
      <c r="F193" s="84"/>
      <c r="G193" s="84"/>
      <c r="H193" s="84"/>
      <c r="I193" s="91"/>
      <c r="J193" s="84"/>
      <c r="K193" s="84"/>
      <c r="L193" s="84"/>
      <c r="M193" s="88"/>
      <c r="N193" s="31">
        <f>X195</f>
        <v>0</v>
      </c>
      <c r="O193" s="32"/>
      <c r="P193" s="33">
        <f>IF(J197="x",R195,"")</f>
      </c>
      <c r="Q193" s="34"/>
    </row>
    <row r="194" spans="1:17" ht="12.75" customHeight="1">
      <c r="A194" s="87"/>
      <c r="B194" s="84"/>
      <c r="C194" s="84"/>
      <c r="D194" s="84"/>
      <c r="E194" s="84"/>
      <c r="F194" s="84"/>
      <c r="G194" s="84"/>
      <c r="H194" s="84"/>
      <c r="I194" s="91"/>
      <c r="J194" s="84"/>
      <c r="K194" s="84"/>
      <c r="L194" s="84"/>
      <c r="M194" s="88"/>
      <c r="N194" s="31">
        <f>X196</f>
        <v>0</v>
      </c>
      <c r="O194" s="32"/>
      <c r="P194" s="33">
        <f>IF(J198="x",R196,"")</f>
      </c>
      <c r="Q194" s="34"/>
    </row>
    <row r="195" spans="1:17" ht="12.75">
      <c r="A195" s="87"/>
      <c r="B195" s="84"/>
      <c r="C195" s="84"/>
      <c r="D195" s="84"/>
      <c r="E195" s="84"/>
      <c r="F195" s="84"/>
      <c r="G195" s="84"/>
      <c r="H195" s="84"/>
      <c r="I195" s="91"/>
      <c r="J195" s="84"/>
      <c r="K195" s="84"/>
      <c r="L195" s="84"/>
      <c r="M195" s="88"/>
      <c r="N195" s="31">
        <f>X197</f>
        <v>0</v>
      </c>
      <c r="O195" s="32"/>
      <c r="P195" s="33">
        <f>IF(J199="x",R197,"")</f>
      </c>
      <c r="Q195" s="34"/>
    </row>
    <row r="196" spans="1:17" ht="12.75">
      <c r="A196" s="87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8"/>
      <c r="N196" s="31" t="e">
        <f>#REF!</f>
        <v>#REF!</v>
      </c>
      <c r="O196" s="32"/>
      <c r="P196" s="33" t="e">
        <f>IF(#REF!="x",#REF!,"")</f>
        <v>#REF!</v>
      </c>
      <c r="Q196" s="34"/>
    </row>
    <row r="197" spans="1:17" ht="12.75">
      <c r="A197" s="87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8"/>
      <c r="N197" s="35" t="e">
        <f>#REF!</f>
        <v>#REF!</v>
      </c>
      <c r="O197" s="36"/>
      <c r="P197" s="37" t="e">
        <f>IF(#REF!="x",#REF!,"")</f>
        <v>#REF!</v>
      </c>
      <c r="Q197" s="38"/>
    </row>
    <row r="198" spans="1:13" ht="12.75">
      <c r="A198" s="87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8"/>
    </row>
    <row r="199" spans="1:13" ht="13.5" thickBot="1">
      <c r="A199" s="89"/>
      <c r="B199" s="90"/>
      <c r="C199" s="90"/>
      <c r="D199" s="90"/>
      <c r="E199" s="90"/>
      <c r="F199" s="90"/>
      <c r="G199" s="90"/>
      <c r="H199" s="90"/>
      <c r="I199" s="90"/>
      <c r="J199" s="90"/>
      <c r="K199" s="46"/>
      <c r="L199" s="46"/>
      <c r="M199" s="47"/>
    </row>
  </sheetData>
  <sheetProtection/>
  <mergeCells count="337">
    <mergeCell ref="A118:C118"/>
    <mergeCell ref="D118:H118"/>
    <mergeCell ref="I118:J118"/>
    <mergeCell ref="K118:M118"/>
    <mergeCell ref="A116:C116"/>
    <mergeCell ref="D116:H116"/>
    <mergeCell ref="I116:J116"/>
    <mergeCell ref="K116:M116"/>
    <mergeCell ref="A2:D3"/>
    <mergeCell ref="A117:C117"/>
    <mergeCell ref="D117:H117"/>
    <mergeCell ref="I117:J117"/>
    <mergeCell ref="K117:M117"/>
    <mergeCell ref="A99:M99"/>
    <mergeCell ref="A100:H100"/>
    <mergeCell ref="I100:M100"/>
    <mergeCell ref="A114:M114"/>
    <mergeCell ref="A115:C115"/>
    <mergeCell ref="E2:G2"/>
    <mergeCell ref="H2:J2"/>
    <mergeCell ref="K2:M2"/>
    <mergeCell ref="E3:G3"/>
    <mergeCell ref="H3:J3"/>
    <mergeCell ref="K3:M3"/>
    <mergeCell ref="A122:C122"/>
    <mergeCell ref="D122:H122"/>
    <mergeCell ref="I122:J122"/>
    <mergeCell ref="A120:C120"/>
    <mergeCell ref="D120:H120"/>
    <mergeCell ref="I120:J120"/>
    <mergeCell ref="K120:M120"/>
    <mergeCell ref="A121:C121"/>
    <mergeCell ref="D121:H121"/>
    <mergeCell ref="I121:J121"/>
    <mergeCell ref="K121:M121"/>
    <mergeCell ref="A119:C119"/>
    <mergeCell ref="D119:H119"/>
    <mergeCell ref="I119:J119"/>
    <mergeCell ref="K119:M119"/>
    <mergeCell ref="D115:H115"/>
    <mergeCell ref="I115:J115"/>
    <mergeCell ref="A105:M105"/>
    <mergeCell ref="Q96:R96"/>
    <mergeCell ref="K115:M115"/>
    <mergeCell ref="A101:H101"/>
    <mergeCell ref="I101:M101"/>
    <mergeCell ref="A102:H102"/>
    <mergeCell ref="T96:U96"/>
    <mergeCell ref="I97:J97"/>
    <mergeCell ref="K97:M97"/>
    <mergeCell ref="A98:E98"/>
    <mergeCell ref="F98:G98"/>
    <mergeCell ref="I98:K98"/>
    <mergeCell ref="L98:M98"/>
    <mergeCell ref="I95:M95"/>
    <mergeCell ref="A96:C97"/>
    <mergeCell ref="D96:E96"/>
    <mergeCell ref="F96:H96"/>
    <mergeCell ref="I96:J96"/>
    <mergeCell ref="K96:M96"/>
    <mergeCell ref="D97:E97"/>
    <mergeCell ref="F97:H97"/>
    <mergeCell ref="A17:M17"/>
    <mergeCell ref="A86:M86"/>
    <mergeCell ref="A87:E87"/>
    <mergeCell ref="F87:M87"/>
    <mergeCell ref="A88:D93"/>
    <mergeCell ref="E88:M93"/>
    <mergeCell ref="I21:M21"/>
    <mergeCell ref="A33:C33"/>
    <mergeCell ref="D33:H33"/>
    <mergeCell ref="A13:C13"/>
    <mergeCell ref="D13:H13"/>
    <mergeCell ref="I13:M13"/>
    <mergeCell ref="F15:H15"/>
    <mergeCell ref="I15:J15"/>
    <mergeCell ref="A14:C15"/>
    <mergeCell ref="K14:M14"/>
    <mergeCell ref="K15:M15"/>
    <mergeCell ref="D14:E14"/>
    <mergeCell ref="F14:H14"/>
    <mergeCell ref="A12:M12"/>
    <mergeCell ref="A4:M4"/>
    <mergeCell ref="A5:E5"/>
    <mergeCell ref="F5:M5"/>
    <mergeCell ref="A6:D11"/>
    <mergeCell ref="E6:M11"/>
    <mergeCell ref="I19:M19"/>
    <mergeCell ref="A20:H20"/>
    <mergeCell ref="I20:M20"/>
    <mergeCell ref="I22:M22"/>
    <mergeCell ref="A22:H22"/>
    <mergeCell ref="I33:J33"/>
    <mergeCell ref="K33:M33"/>
    <mergeCell ref="A23:M23"/>
    <mergeCell ref="A34:C34"/>
    <mergeCell ref="D34:H34"/>
    <mergeCell ref="I34:J34"/>
    <mergeCell ref="K34:M34"/>
    <mergeCell ref="I35:J35"/>
    <mergeCell ref="K35:M35"/>
    <mergeCell ref="D35:H35"/>
    <mergeCell ref="A50:E50"/>
    <mergeCell ref="I49:J49"/>
    <mergeCell ref="F50:G50"/>
    <mergeCell ref="I50:K50"/>
    <mergeCell ref="I55:M55"/>
    <mergeCell ref="A56:H56"/>
    <mergeCell ref="K49:M49"/>
    <mergeCell ref="I47:M47"/>
    <mergeCell ref="A52:H52"/>
    <mergeCell ref="I52:M52"/>
    <mergeCell ref="A51:M51"/>
    <mergeCell ref="I48:J48"/>
    <mergeCell ref="A69:M69"/>
    <mergeCell ref="A70:C70"/>
    <mergeCell ref="D70:H70"/>
    <mergeCell ref="I70:J70"/>
    <mergeCell ref="K70:M70"/>
    <mergeCell ref="A53:H53"/>
    <mergeCell ref="I53:M53"/>
    <mergeCell ref="A54:H54"/>
    <mergeCell ref="I54:M54"/>
    <mergeCell ref="A55:H55"/>
    <mergeCell ref="A73:C73"/>
    <mergeCell ref="D73:H73"/>
    <mergeCell ref="I73:J73"/>
    <mergeCell ref="K73:M73"/>
    <mergeCell ref="A71:C71"/>
    <mergeCell ref="D71:H71"/>
    <mergeCell ref="I71:J71"/>
    <mergeCell ref="K71:M71"/>
    <mergeCell ref="A72:C72"/>
    <mergeCell ref="D72:H72"/>
    <mergeCell ref="A77:C77"/>
    <mergeCell ref="D77:H77"/>
    <mergeCell ref="I77:J77"/>
    <mergeCell ref="A74:C74"/>
    <mergeCell ref="D74:H74"/>
    <mergeCell ref="I74:J74"/>
    <mergeCell ref="A75:C75"/>
    <mergeCell ref="D75:H75"/>
    <mergeCell ref="F49:H49"/>
    <mergeCell ref="D48:E48"/>
    <mergeCell ref="F48:H48"/>
    <mergeCell ref="K76:M76"/>
    <mergeCell ref="K74:M74"/>
    <mergeCell ref="K75:M75"/>
    <mergeCell ref="I75:J75"/>
    <mergeCell ref="I72:J72"/>
    <mergeCell ref="K72:M72"/>
    <mergeCell ref="A60:M60"/>
    <mergeCell ref="T48:U48"/>
    <mergeCell ref="Q14:R14"/>
    <mergeCell ref="A38:M38"/>
    <mergeCell ref="A35:C35"/>
    <mergeCell ref="I18:M18"/>
    <mergeCell ref="A18:H18"/>
    <mergeCell ref="Q48:R48"/>
    <mergeCell ref="A48:C49"/>
    <mergeCell ref="A46:M46"/>
    <mergeCell ref="D47:H47"/>
    <mergeCell ref="A39:E39"/>
    <mergeCell ref="F39:M39"/>
    <mergeCell ref="D49:E49"/>
    <mergeCell ref="A40:D45"/>
    <mergeCell ref="E40:M45"/>
    <mergeCell ref="A47:C47"/>
    <mergeCell ref="T14:U14"/>
    <mergeCell ref="F16:G16"/>
    <mergeCell ref="L16:M16"/>
    <mergeCell ref="A32:M32"/>
    <mergeCell ref="A21:H21"/>
    <mergeCell ref="A19:H19"/>
    <mergeCell ref="I14:J14"/>
    <mergeCell ref="A16:E16"/>
    <mergeCell ref="I16:K16"/>
    <mergeCell ref="D15:E15"/>
    <mergeCell ref="A125:E125"/>
    <mergeCell ref="F125:M125"/>
    <mergeCell ref="A126:D131"/>
    <mergeCell ref="E126:M131"/>
    <mergeCell ref="A132:M132"/>
    <mergeCell ref="A1:M1"/>
    <mergeCell ref="L50:M50"/>
    <mergeCell ref="K48:M48"/>
    <mergeCell ref="Q134:R134"/>
    <mergeCell ref="T134:U134"/>
    <mergeCell ref="D135:E135"/>
    <mergeCell ref="F135:H135"/>
    <mergeCell ref="I135:J135"/>
    <mergeCell ref="K135:M135"/>
    <mergeCell ref="D134:E134"/>
    <mergeCell ref="F134:H134"/>
    <mergeCell ref="I134:J134"/>
    <mergeCell ref="K134:M134"/>
    <mergeCell ref="A146:M146"/>
    <mergeCell ref="A155:M155"/>
    <mergeCell ref="A136:E136"/>
    <mergeCell ref="F136:G136"/>
    <mergeCell ref="I136:K136"/>
    <mergeCell ref="L136:M136"/>
    <mergeCell ref="A137:M137"/>
    <mergeCell ref="A138:H138"/>
    <mergeCell ref="I138:M138"/>
    <mergeCell ref="A142:H142"/>
    <mergeCell ref="A156:C156"/>
    <mergeCell ref="D156:H156"/>
    <mergeCell ref="I156:J156"/>
    <mergeCell ref="K156:M156"/>
    <mergeCell ref="A157:C157"/>
    <mergeCell ref="D157:H157"/>
    <mergeCell ref="I157:J157"/>
    <mergeCell ref="K157:M157"/>
    <mergeCell ref="A158:C158"/>
    <mergeCell ref="D158:H158"/>
    <mergeCell ref="I158:J158"/>
    <mergeCell ref="K158:M158"/>
    <mergeCell ref="A159:C159"/>
    <mergeCell ref="D159:H159"/>
    <mergeCell ref="I159:J159"/>
    <mergeCell ref="K159:M159"/>
    <mergeCell ref="A160:C160"/>
    <mergeCell ref="D160:H160"/>
    <mergeCell ref="I160:J160"/>
    <mergeCell ref="K160:M160"/>
    <mergeCell ref="A161:C161"/>
    <mergeCell ref="D161:H161"/>
    <mergeCell ref="I161:J161"/>
    <mergeCell ref="K161:M161"/>
    <mergeCell ref="A162:C162"/>
    <mergeCell ref="D162:H162"/>
    <mergeCell ref="I162:J162"/>
    <mergeCell ref="K162:M162"/>
    <mergeCell ref="A163:C163"/>
    <mergeCell ref="D163:H163"/>
    <mergeCell ref="I163:J163"/>
    <mergeCell ref="A165:M165"/>
    <mergeCell ref="A166:E166"/>
    <mergeCell ref="F166:M166"/>
    <mergeCell ref="A167:D172"/>
    <mergeCell ref="E167:M172"/>
    <mergeCell ref="A173:M173"/>
    <mergeCell ref="A174:C174"/>
    <mergeCell ref="D174:H174"/>
    <mergeCell ref="I174:M174"/>
    <mergeCell ref="A175:C176"/>
    <mergeCell ref="D175:E175"/>
    <mergeCell ref="F175:H175"/>
    <mergeCell ref="I175:J175"/>
    <mergeCell ref="K175:M175"/>
    <mergeCell ref="Q175:R175"/>
    <mergeCell ref="T175:U175"/>
    <mergeCell ref="D176:E176"/>
    <mergeCell ref="F176:H176"/>
    <mergeCell ref="I176:J176"/>
    <mergeCell ref="K176:M176"/>
    <mergeCell ref="A177:E177"/>
    <mergeCell ref="F177:G177"/>
    <mergeCell ref="I177:K177"/>
    <mergeCell ref="L177:M177"/>
    <mergeCell ref="A178:M178"/>
    <mergeCell ref="A179:H179"/>
    <mergeCell ref="I179:M179"/>
    <mergeCell ref="A180:H180"/>
    <mergeCell ref="I180:M180"/>
    <mergeCell ref="A181:H181"/>
    <mergeCell ref="I181:M181"/>
    <mergeCell ref="A182:M182"/>
    <mergeCell ref="A191:M191"/>
    <mergeCell ref="A192:C192"/>
    <mergeCell ref="D192:H192"/>
    <mergeCell ref="I192:J192"/>
    <mergeCell ref="K192:M192"/>
    <mergeCell ref="A193:C193"/>
    <mergeCell ref="D193:H193"/>
    <mergeCell ref="I193:J193"/>
    <mergeCell ref="K193:M193"/>
    <mergeCell ref="A194:C194"/>
    <mergeCell ref="D194:H194"/>
    <mergeCell ref="I194:J194"/>
    <mergeCell ref="K194:M194"/>
    <mergeCell ref="A195:C195"/>
    <mergeCell ref="D195:H195"/>
    <mergeCell ref="I195:J195"/>
    <mergeCell ref="K195:M195"/>
    <mergeCell ref="A196:C196"/>
    <mergeCell ref="D196:H196"/>
    <mergeCell ref="I196:J196"/>
    <mergeCell ref="K196:M196"/>
    <mergeCell ref="A197:C197"/>
    <mergeCell ref="D197:H197"/>
    <mergeCell ref="I197:J197"/>
    <mergeCell ref="K197:M197"/>
    <mergeCell ref="A198:C198"/>
    <mergeCell ref="D198:H198"/>
    <mergeCell ref="I198:J198"/>
    <mergeCell ref="K198:M198"/>
    <mergeCell ref="A199:C199"/>
    <mergeCell ref="D199:H199"/>
    <mergeCell ref="I199:J199"/>
    <mergeCell ref="I56:M56"/>
    <mergeCell ref="A57:H57"/>
    <mergeCell ref="I57:M57"/>
    <mergeCell ref="A58:H58"/>
    <mergeCell ref="I58:M58"/>
    <mergeCell ref="A59:H59"/>
    <mergeCell ref="I59:M59"/>
    <mergeCell ref="A76:C76"/>
    <mergeCell ref="D76:H76"/>
    <mergeCell ref="I76:J76"/>
    <mergeCell ref="I102:M102"/>
    <mergeCell ref="A103:H103"/>
    <mergeCell ref="I103:M103"/>
    <mergeCell ref="A104:H104"/>
    <mergeCell ref="A94:M94"/>
    <mergeCell ref="A95:C95"/>
    <mergeCell ref="D95:H95"/>
    <mergeCell ref="A145:H145"/>
    <mergeCell ref="I145:M145"/>
    <mergeCell ref="A139:H139"/>
    <mergeCell ref="I139:M139"/>
    <mergeCell ref="A140:H140"/>
    <mergeCell ref="I140:M140"/>
    <mergeCell ref="A141:H141"/>
    <mergeCell ref="I141:M141"/>
    <mergeCell ref="I142:M142"/>
    <mergeCell ref="A143:H143"/>
    <mergeCell ref="I143:M143"/>
    <mergeCell ref="A144:H144"/>
    <mergeCell ref="I144:M144"/>
    <mergeCell ref="I104:M104"/>
    <mergeCell ref="A133:C133"/>
    <mergeCell ref="D133:H133"/>
    <mergeCell ref="I133:M133"/>
    <mergeCell ref="A134:C135"/>
    <mergeCell ref="A124:M1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&amp;LComune di: SENORBI'&amp;CPiano degli obiettivi di Performance INDIVIDUALE annualità 2023&amp;RAREA POLIZIA LOCALE</oddHeader>
    <oddFooter>&amp;LIl Responsabile&amp;C&amp;P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view="pageLayout" workbookViewId="0" topLeftCell="A1">
      <selection activeCell="I5" sqref="I5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31.28125" style="1" customWidth="1"/>
    <col min="4" max="7" width="2.57421875" style="9" customWidth="1"/>
    <col min="8" max="9" width="6.00390625" style="1" customWidth="1"/>
    <col min="10" max="10" width="5.421875" style="1" customWidth="1"/>
    <col min="11" max="11" width="5.57421875" style="1" customWidth="1"/>
    <col min="12" max="12" width="6.7109375" style="1" bestFit="1" customWidth="1"/>
    <col min="13" max="13" width="13.00390625" style="1" bestFit="1" customWidth="1"/>
    <col min="14" max="23" width="2.8515625" style="1" hidden="1" customWidth="1"/>
    <col min="24" max="16384" width="9.140625" style="1" customWidth="1"/>
  </cols>
  <sheetData>
    <row r="1" spans="2:10" ht="12.75">
      <c r="B1" s="206" t="s">
        <v>65</v>
      </c>
      <c r="C1" s="206"/>
      <c r="D1" s="206"/>
      <c r="E1" s="206"/>
      <c r="F1" s="206"/>
      <c r="G1" s="206"/>
      <c r="H1" s="206"/>
      <c r="I1" s="206"/>
      <c r="J1" s="206"/>
    </row>
    <row r="2" spans="2:22" ht="40.5" customHeight="1">
      <c r="B2" s="203" t="s">
        <v>39</v>
      </c>
      <c r="C2" s="203" t="s">
        <v>40</v>
      </c>
      <c r="D2" s="202" t="s">
        <v>57</v>
      </c>
      <c r="E2" s="202"/>
      <c r="F2" s="202"/>
      <c r="G2" s="202"/>
      <c r="H2" s="200" t="s">
        <v>53</v>
      </c>
      <c r="I2" s="201"/>
      <c r="J2" s="198" t="s">
        <v>43</v>
      </c>
      <c r="K2" s="204" t="s">
        <v>41</v>
      </c>
      <c r="L2" s="204"/>
      <c r="M2" s="205" t="s">
        <v>42</v>
      </c>
      <c r="N2" s="197" t="s">
        <v>44</v>
      </c>
      <c r="O2" s="197" t="s">
        <v>45</v>
      </c>
      <c r="P2" s="197" t="s">
        <v>46</v>
      </c>
      <c r="Q2" s="197" t="s">
        <v>47</v>
      </c>
      <c r="R2" s="197" t="s">
        <v>48</v>
      </c>
      <c r="S2" s="197" t="s">
        <v>49</v>
      </c>
      <c r="T2" s="197" t="s">
        <v>50</v>
      </c>
      <c r="U2" s="197" t="s">
        <v>51</v>
      </c>
      <c r="V2" s="197" t="s">
        <v>52</v>
      </c>
    </row>
    <row r="3" spans="2:22" ht="82.5" customHeight="1">
      <c r="B3" s="203"/>
      <c r="C3" s="203"/>
      <c r="D3" s="21"/>
      <c r="E3" s="21"/>
      <c r="F3" s="21"/>
      <c r="G3" s="21"/>
      <c r="H3" s="48" t="s">
        <v>54</v>
      </c>
      <c r="I3" s="48" t="s">
        <v>55</v>
      </c>
      <c r="J3" s="199"/>
      <c r="K3" s="204"/>
      <c r="L3" s="204"/>
      <c r="M3" s="205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125.25" customHeight="1">
      <c r="A4" s="11">
        <v>1</v>
      </c>
      <c r="B4" s="18" t="str">
        <f>'Scheda obj'!F5</f>
        <v>Ricovero, custodia e mantenimento dei cani randagi catturati nel territorio comunale anno 2023</v>
      </c>
      <c r="C4" s="22" t="str">
        <f>'Scheda obj'!E6</f>
        <v>Conseguimento dell'obiettivo tramite:
1. Predisposizione atti di indirizzi per esternalizzazione del servizio; 
2. Esperimento procedura per l’affidamento del servizio di gestione; 
3. Affidamento e stipula contatto con l’affidatario del servizio
</v>
      </c>
      <c r="D4" s="19"/>
      <c r="E4" s="19"/>
      <c r="F4" s="19"/>
      <c r="G4" s="19"/>
      <c r="H4" s="49" t="str">
        <f>'Scheda obj'!F15</f>
        <v>A</v>
      </c>
      <c r="I4" s="49" t="str">
        <f>'Scheda obj'!K15</f>
        <v>M</v>
      </c>
      <c r="J4" s="13">
        <f>(M4/M$9)*100</f>
        <v>23.076923076923077</v>
      </c>
      <c r="K4" s="12">
        <f>IF(H4="A",5,(IF(H4="M",3,(IF(H4="B",1,0)))))</f>
        <v>5</v>
      </c>
      <c r="L4" s="12">
        <f>IF(I4="A",5,(IF(I4="M",3,IF(I4="b",1,0))))</f>
        <v>3</v>
      </c>
      <c r="M4" s="15">
        <f>PRODUCT(K4:L4)</f>
        <v>15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50.25" customHeight="1">
      <c r="A5" s="11">
        <v>2</v>
      </c>
      <c r="B5" s="10" t="str">
        <f>'Scheda obj'!F39</f>
        <v>Censimento dei passi carrabili</v>
      </c>
      <c r="C5" s="22" t="str">
        <f>'Scheda obj'!E40</f>
        <v>Rilevazione sulla sede stradale pubblica di tutti i passi carrabili - residenziali e non - presenti sul territorio comunale volto a:
- digitalizzare la banca dati con i riferimenti dei passi carrai;
- verificare la legittimità del passo e la corrispondenza con i titoli edilizi edificatori;
- consentire la corretta applicazione del canone unico sui passi carrai
</v>
      </c>
      <c r="D5" s="19"/>
      <c r="E5" s="19"/>
      <c r="F5" s="19"/>
      <c r="G5" s="19"/>
      <c r="H5" s="49" t="str">
        <f>'Scheda obj'!F49</f>
        <v>A</v>
      </c>
      <c r="I5" s="49" t="str">
        <f>'Scheda obj'!K49</f>
        <v>A</v>
      </c>
      <c r="J5" s="13">
        <f>(M5/M$9)*100</f>
        <v>38.46153846153847</v>
      </c>
      <c r="K5" s="12">
        <f>IF(H5="A",5,(IF(H5="M",3,(IF(H5="B",1,0)))))</f>
        <v>5</v>
      </c>
      <c r="L5" s="12">
        <f>IF(I5="A",5,(IF(I5="M",3,IF(I5="b",1,0))))</f>
        <v>5</v>
      </c>
      <c r="M5" s="15">
        <f>PRODUCT(K5:L5)</f>
        <v>25</v>
      </c>
      <c r="N5" s="20"/>
      <c r="O5" s="20"/>
      <c r="P5" s="20"/>
      <c r="Q5" s="20"/>
      <c r="R5" s="20"/>
      <c r="S5" s="20"/>
      <c r="T5" s="20"/>
      <c r="U5" s="20"/>
      <c r="V5" s="20"/>
    </row>
    <row r="6" spans="1:22" ht="61.5" customHeight="1">
      <c r="A6" s="11">
        <v>3</v>
      </c>
      <c r="B6" s="10" t="str">
        <f>'Scheda obj'!F87</f>
        <v>Potenziamento controllo viabilità stradale nel centro storico </v>
      </c>
      <c r="C6" s="22" t="str">
        <f>+'Scheda obj'!E88</f>
        <v>Costante miglioramento dell'attività di vigilanza sulle strade comunali del centro storico per verificare il rispetto delle relative disposizioni del Codice della Strada e dei regolamenti vigenti
</v>
      </c>
      <c r="D6" s="19"/>
      <c r="E6" s="19"/>
      <c r="F6" s="19"/>
      <c r="G6" s="19"/>
      <c r="H6" s="49" t="str">
        <f>+'Scheda obj'!F97</f>
        <v>A</v>
      </c>
      <c r="I6" s="49" t="str">
        <f>+'Scheda obj'!K97</f>
        <v>A</v>
      </c>
      <c r="J6" s="13">
        <f>(M6/M$9)*100</f>
        <v>38.46153846153847</v>
      </c>
      <c r="K6" s="12">
        <f>IF(H6="A",5,(IF(H6="M",3,(IF(H6="B",1,0)))))</f>
        <v>5</v>
      </c>
      <c r="L6" s="12">
        <f>IF(I6="A",5,(IF(I6="M",3,IF(I6="b",1,0))))</f>
        <v>5</v>
      </c>
      <c r="M6" s="15">
        <f>PRODUCT(K6:L6)</f>
        <v>25</v>
      </c>
      <c r="N6" s="20"/>
      <c r="O6" s="20"/>
      <c r="P6" s="20"/>
      <c r="Q6" s="20"/>
      <c r="R6" s="20"/>
      <c r="S6" s="20"/>
      <c r="T6" s="20"/>
      <c r="U6" s="20"/>
      <c r="V6" s="20"/>
    </row>
    <row r="7" spans="1:22" ht="61.5" customHeight="1">
      <c r="A7" s="11">
        <v>4</v>
      </c>
      <c r="B7" s="10">
        <f>+'Scheda obj'!F125</f>
        <v>0</v>
      </c>
      <c r="C7" s="22">
        <f>+'Scheda obj'!E126</f>
        <v>0</v>
      </c>
      <c r="D7" s="19"/>
      <c r="E7" s="19"/>
      <c r="F7" s="19"/>
      <c r="G7" s="19"/>
      <c r="H7" s="49">
        <f>+'Scheda obj'!F135</f>
        <v>0</v>
      </c>
      <c r="I7" s="49">
        <f>+'Scheda obj'!K135</f>
        <v>0</v>
      </c>
      <c r="J7" s="13">
        <f>(M7/M$9)*100</f>
        <v>0</v>
      </c>
      <c r="K7" s="12">
        <f>IF(H7="A",5,(IF(H7="M",3,(IF(H7="B",1,0)))))</f>
        <v>0</v>
      </c>
      <c r="L7" s="12">
        <f>IF(I7="A",5,(IF(I7="M",3,IF(I7="b",1,0))))</f>
        <v>0</v>
      </c>
      <c r="M7" s="15">
        <f>PRODUCT(K7:L7)</f>
        <v>0</v>
      </c>
      <c r="N7" s="20"/>
      <c r="O7" s="20"/>
      <c r="P7" s="20"/>
      <c r="Q7" s="20"/>
      <c r="R7" s="20"/>
      <c r="S7" s="20"/>
      <c r="T7" s="20"/>
      <c r="U7" s="20"/>
      <c r="V7" s="20"/>
    </row>
    <row r="8" spans="1:22" ht="61.5" customHeight="1">
      <c r="A8" s="11">
        <v>5</v>
      </c>
      <c r="B8" s="10">
        <f>+'Scheda obj'!F166</f>
        <v>0</v>
      </c>
      <c r="C8" s="22">
        <f>+'Scheda obj'!E167</f>
        <v>0</v>
      </c>
      <c r="D8" s="19"/>
      <c r="E8" s="19"/>
      <c r="F8" s="19"/>
      <c r="G8" s="19"/>
      <c r="H8" s="49">
        <f>+'Scheda obj'!F176</f>
        <v>0</v>
      </c>
      <c r="I8" s="49">
        <f>+'Scheda obj'!K176</f>
        <v>0</v>
      </c>
      <c r="J8" s="13">
        <f>(M8/M$9)*100</f>
        <v>0</v>
      </c>
      <c r="K8" s="12">
        <f>IF(H8="A",5,(IF(H8="M",3,(IF(H8="B",1,0)))))</f>
        <v>0</v>
      </c>
      <c r="L8" s="12">
        <f>IF(I8="A",5,(IF(I8="M",3,IF(I8="b",1,0))))</f>
        <v>0</v>
      </c>
      <c r="M8" s="15">
        <f>PRODUCT(K8:L8)</f>
        <v>0</v>
      </c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195" t="s">
        <v>56</v>
      </c>
      <c r="C9" s="196"/>
      <c r="D9" s="196"/>
      <c r="E9" s="196"/>
      <c r="F9" s="196"/>
      <c r="G9" s="196"/>
      <c r="H9" s="196"/>
      <c r="I9" s="196"/>
      <c r="J9" s="14">
        <f>SUM(J4:J8)</f>
        <v>100.00000000000001</v>
      </c>
      <c r="K9" s="17">
        <f>SUM(K4:K8)</f>
        <v>15</v>
      </c>
      <c r="L9" s="17">
        <f>SUM(L4:L8)</f>
        <v>13</v>
      </c>
      <c r="M9" s="16">
        <f>SUM(M4:M8)</f>
        <v>65</v>
      </c>
      <c r="N9" s="11">
        <f aca="true" t="shared" si="0" ref="N9:V9">COUNTA(N4:N8)</f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</row>
  </sheetData>
  <sheetProtection formatCells="0" formatColumns="0" formatRows="0"/>
  <mergeCells count="18">
    <mergeCell ref="N2:N3"/>
    <mergeCell ref="B1:J1"/>
    <mergeCell ref="V2:V3"/>
    <mergeCell ref="O2:O3"/>
    <mergeCell ref="P2:P3"/>
    <mergeCell ref="Q2:Q3"/>
    <mergeCell ref="R2:R3"/>
    <mergeCell ref="U2:U3"/>
    <mergeCell ref="B9:I9"/>
    <mergeCell ref="S2:S3"/>
    <mergeCell ref="T2:T3"/>
    <mergeCell ref="J2:J3"/>
    <mergeCell ref="H2:I2"/>
    <mergeCell ref="D2:G2"/>
    <mergeCell ref="C2:C3"/>
    <mergeCell ref="B2:B3"/>
    <mergeCell ref="K2:L3"/>
    <mergeCell ref="M2:M3"/>
  </mergeCells>
  <printOptions/>
  <pageMargins left="0.2" right="0.24" top="0.8411458333333334" bottom="0.7874015748031497" header="0.2755905511811024" footer="0.5118110236220472"/>
  <pageSetup horizontalDpi="600" verticalDpi="600" orientation="portrait" paperSize="9" scale="85" r:id="rId1"/>
  <headerFooter alignWithMargins="0">
    <oddHeader>&amp;LComune di Senorbì&amp;CPiano Dettagliato degli obiettivi annualità 2023
Approvato con delibera G.C. n°__ del __/__/__&amp;RArea Amministrativa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boi</dc:creator>
  <cp:keywords/>
  <dc:description/>
  <cp:lastModifiedBy>Ratio8</cp:lastModifiedBy>
  <cp:lastPrinted>2019-11-11T14:59:53Z</cp:lastPrinted>
  <dcterms:created xsi:type="dcterms:W3CDTF">2006-05-23T17:49:49Z</dcterms:created>
  <dcterms:modified xsi:type="dcterms:W3CDTF">2023-02-24T16:39:25Z</dcterms:modified>
  <cp:category/>
  <cp:version/>
  <cp:contentType/>
  <cp:contentStatus/>
</cp:coreProperties>
</file>