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515" activeTab="0"/>
  </bookViews>
  <sheets>
    <sheet name="Scheda obj" sheetId="1" r:id="rId1"/>
    <sheet name="Obiettivi Area" sheetId="2" r:id="rId2"/>
    <sheet name="Obiettivi Area " sheetId="3" state="hidden" r:id="rId3"/>
  </sheets>
  <externalReferences>
    <externalReference r:id="rId6"/>
  </externalReferences>
  <definedNames>
    <definedName name="_xlnm.Print_Area" localSheetId="0">'Scheda obj'!$A$1:$M$41</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4"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<sst xmlns="http://schemas.openxmlformats.org/spreadsheetml/2006/main" count="132" uniqueCount="96">
  <si>
    <t>Obiettivo n. 1</t>
  </si>
  <si>
    <r>
      <t xml:space="preserve">Obiettivo: </t>
    </r>
    <r>
      <rPr>
        <b/>
        <sz val="9"/>
        <rFont val="Arial"/>
        <family val="2"/>
      </rPr>
      <t xml:space="preserve">descrizione sintetica </t>
    </r>
  </si>
  <si>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</si>
  <si>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</si>
  <si>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</si>
  <si>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</si>
  <si>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</si>
  <si>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</si>
  <si>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</si>
  <si>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</si>
  <si>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</si>
  <si>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</si>
  <si>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</si>
  <si>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</si>
  <si>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</si>
  <si>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</si>
  <si>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</si>
  <si>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</si>
  <si>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</si>
  <si>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</si>
  <si>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</si>
  <si>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</si>
  <si>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</si>
  <si>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</si>
  <si>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</si>
  <si>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</si>
  <si>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</si>
  <si>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</si>
  <si>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</si>
  <si>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</si>
  <si>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</si>
  <si>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</si>
  <si>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</si>
  <si>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</si>
  <si>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</si>
  <si>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</si>
  <si>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</si>
  <si>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</si>
  <si>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</si>
  <si>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 xml:space="preserve">Personale coinvolto </t>
  </si>
  <si>
    <t>Personale coinvolto</t>
  </si>
  <si>
    <t xml:space="preserve">% partecipazione </t>
  </si>
  <si>
    <t xml:space="preserve">Note </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</si>
  <si>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</si>
  <si>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</si>
  <si>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</si>
  <si>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</si>
  <si>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</si>
  <si>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</si>
  <si>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</si>
  <si>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</si>
  <si>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</si>
  <si>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</si>
  <si>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</si>
  <si>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</si>
  <si>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</si>
  <si>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</si>
  <si>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</si>
  <si>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</si>
  <si>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</si>
  <si>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</si>
  <si>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</si>
  <si>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</si>
  <si>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</si>
  <si>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</si>
  <si>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</si>
  <si>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</si>
  <si>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x</t>
  </si>
  <si>
    <t xml:space="preserve">tutte </t>
  </si>
  <si>
    <t xml:space="preserve">Area </t>
  </si>
  <si>
    <t>Totale peso Obiettivo</t>
  </si>
  <si>
    <t>Assoluto</t>
  </si>
  <si>
    <t>Relativo</t>
  </si>
  <si>
    <t>PESATURA OBIETTIVI STRATEGICI</t>
  </si>
  <si>
    <t>Indicatori di risultato (Efficacia - Efficienza - Tempo)</t>
  </si>
  <si>
    <t>individuazione dei redattori della modulistica</t>
  </si>
  <si>
    <t>Implementazione sul sito internet istituzionale del comune di Senorbì e link dedicato sui siti istituzionali dei comuni di Ortacesus e Guamaggiore</t>
  </si>
  <si>
    <t>garantire all'utenza un accesso semplice e chiaro a tutta la modulistica predisposta</t>
  </si>
  <si>
    <t>Individuare con atto formale il personale addetto alla redazione dei moduli.</t>
  </si>
  <si>
    <t>Trasferimento sul sito di ogni singolo file scaricabile in formato pdf per le esigenze dell'utenza.</t>
  </si>
  <si>
    <t>Responsabile del Servizio Associato</t>
  </si>
  <si>
    <t>Ag. Sc. Serra Marta</t>
  </si>
  <si>
    <t xml:space="preserve">OBIETTIVI PERFORMANCE </t>
  </si>
  <si>
    <t>predisposizione del modulo di richiesta per il rilascio del contrassegno per le persone diversamente abili e relativo titolo autorizzatorio.</t>
  </si>
  <si>
    <t>Garantire a questa particolare categora di utenza un servizio celere e uno snellimento pressochè totale dell'intera procedura, predisponendo a tal fine il servizio di consegna a domicilio, tramite personale di questo ufficio, dell'intera documentazione richiesta.</t>
  </si>
  <si>
    <t>Ag. Pia Romina</t>
  </si>
  <si>
    <t>predisporre la modulistica per il rilascio dei libretti regionali per l'esercizio della caccia in Sardegna con modulo di domanda, dichiarazione sostitutiva di certificazione compilazione del libretto e relativo rilascio, predisposizione e rilascio del foglio annuale per l'annata venatoria in corso.</t>
  </si>
  <si>
    <t>m</t>
  </si>
  <si>
    <t>anche non parte dell'obiettivo!!</t>
  </si>
  <si>
    <t>rendere semplice e fruibile alla categoria dei cacciatori l'intero iter, finalizzato a limitare i tempi di attesa rilascando contestulamente alla richiesta l'intera documentazione. Descrizione sintetica dell'iter della procedura da pubblicare sul sito.</t>
  </si>
  <si>
    <t>L'obiettivo ha il fine di implementare la modulistica dell'intero ufficio, rendendolo rispondente appieno alle più svariate esigenze derivanti dallo svolgimento dello stesso. In questo senso l'obiettivo coinvolgerà tutto il personale facente parte del servizio associato, in particolare si procederà a predisporre tutte le iniziative necessarie per adeguare le modalità di prestazione del servizio a tutte le esigenze degli utenti, predisponendo a tal fine tutta una serie di moduli di facile comprensione e utilizzo da scaricare direttamente dalla sezione Polizia Locale inserita nel sito istituzionale dell'Ente capofila, individuato nel Comune di Senorbì, tra cui:  Richiesta per tesserino per il parcheggio dei disabili, Richiesta per tesserino regionale per l'esercizio della caccia in Sardegna, Richiesta per emissione di ordinanza viabilistica, Scia per eventi di modesta entità, modulistica per effettuare manifestazioni di sorte locali, lotterie, tombole, pesche e banchi di beneficienza. Svolgere, comunque, tutta quella serie di attività di reperimento ed elaborazione di dati e documenti al fine di  uniformare tutta la modulistica e la documentazione, attraverso l'adozione di uno standard grafico omogeneo, da utilizzare nei tre comuni facenti parte del servizio associato.</t>
  </si>
  <si>
    <t>emanazione di direttive per la predisposizione della modulistica</t>
  </si>
  <si>
    <t>Predisposizione di apposita segnaletica indicante gli orari di apertura degli uffici al pubblico contemperando le esigenze dell'utenza di tutti e tre i comuni associati</t>
  </si>
  <si>
    <t>Venire incontro alla esigenze della cittadinanza con un servizio certo dedicando una particolare attenzione agli interessi dell'intera collettività con un'informazione chiara.</t>
  </si>
  <si>
    <t>IMPORTANZA :                               (AMMINISTRATORI)</t>
  </si>
  <si>
    <t>Istituzione del nuovo servizio associato di Polizia Locale tra i Comuni di Senorbì, Ortacesus e Guamaggiore: adempimenti connessi a rendere gli uffici,  gli strumenti stessi e l'intera struttura fruibili dall'utenza.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</si>
</sst>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7">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8"/>
      <name val="Tahoma"/>
      <family val="2"/>
    </font>
    <font>
      <b/>
      <sz val="8"/>
      <name val="Tahoma"/>
      <family val="2"/>
    </font>
    <font>
      <sz val="10"/>
      <name val="Verdana"/>
      <family val="2"/>
    </font>
    <font>
      <b/>
      <sz val="12"/>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rgb="FFC0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right style="thin"/>
      <top style="thin"/>
      <bottom style="thin"/>
    </border>
    <border>
      <left/>
      <right/>
      <top/>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style="thin"/>
      <top style="thin"/>
      <bottom style="medium"/>
    </border>
    <border>
      <left style="thin"/>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right style="thin"/>
      <top style="thin"/>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0" borderId="2" applyNumberFormat="0" applyFill="0" applyAlignment="0" applyProtection="0"/>
    <xf numFmtId="0" fontId="34" fillId="20" borderId="3"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0" fontId="37" fillId="19"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0" borderId="0" applyNumberFormat="0" applyBorder="0" applyAlignment="0" applyProtection="0"/>
    <xf numFmtId="0" fontId="4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2">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3"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43" fontId="9" fillId="34"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4" borderId="11" xfId="0" applyNumberFormat="1" applyFont="1" applyFill="1" applyBorder="1" applyAlignment="1">
      <alignment horizontal="center" vertical="center" wrapText="1"/>
    </xf>
    <xf numFmtId="41"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3"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4" applyFont="1" applyFill="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justify" vertical="center" wrapText="1"/>
    </xf>
    <xf numFmtId="43" fontId="9" fillId="0" borderId="11" xfId="0" applyNumberFormat="1" applyFont="1" applyBorder="1" applyAlignment="1">
      <alignment horizontal="center" vertical="center" wrapText="1"/>
    </xf>
    <xf numFmtId="41" fontId="7" fillId="0" borderId="11" xfId="0" applyNumberFormat="1" applyFont="1" applyFill="1" applyBorder="1" applyAlignment="1">
      <alignment horizontal="left" vertical="center"/>
    </xf>
    <xf numFmtId="164" fontId="9" fillId="0" borderId="11" xfId="0" applyNumberFormat="1" applyFont="1" applyBorder="1" applyAlignment="1">
      <alignment horizontal="center" vertical="center" wrapText="1"/>
    </xf>
    <xf numFmtId="43" fontId="9" fillId="34" borderId="11" xfId="0" applyNumberFormat="1" applyFont="1" applyFill="1" applyBorder="1" applyAlignment="1">
      <alignment horizontal="center" vertical="center" wrapText="1"/>
    </xf>
    <xf numFmtId="41" fontId="9" fillId="33" borderId="14" xfId="0" applyNumberFormat="1" applyFont="1" applyFill="1" applyBorder="1" applyAlignment="1">
      <alignment vertical="center" wrapText="1"/>
    </xf>
    <xf numFmtId="164" fontId="9" fillId="34" borderId="11" xfId="0" applyNumberFormat="1" applyFont="1" applyFill="1" applyBorder="1" applyAlignment="1">
      <alignment horizontal="center" vertical="center" wrapText="1"/>
    </xf>
    <xf numFmtId="43" fontId="13" fillId="0" borderId="14" xfId="44" applyFont="1" applyFill="1" applyBorder="1" applyAlignment="1">
      <alignment horizontal="center" vertical="center" wrapText="1"/>
    </xf>
    <xf numFmtId="43" fontId="13" fillId="0" borderId="15" xfId="44"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8" xfId="0" applyFont="1" applyBorder="1" applyAlignment="1">
      <alignment horizontal="justify"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0" borderId="19" xfId="0" applyFont="1" applyBorder="1" applyAlignment="1">
      <alignment horizontal="center"/>
    </xf>
    <xf numFmtId="0" fontId="13" fillId="0"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 fillId="32" borderId="13"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13" xfId="0" applyFont="1" applyBorder="1" applyAlignment="1">
      <alignment horizontal="center" vertical="center" wrapText="1"/>
    </xf>
    <xf numFmtId="44" fontId="0" fillId="0" borderId="11" xfId="42" applyFont="1" applyBorder="1" applyAlignment="1">
      <alignment vertical="center" wrapText="1"/>
    </xf>
    <xf numFmtId="44" fontId="0" fillId="0" borderId="12" xfId="42" applyFont="1" applyBorder="1" applyAlignment="1">
      <alignment vertical="center" wrapText="1"/>
    </xf>
    <xf numFmtId="0" fontId="0" fillId="35" borderId="16" xfId="0" applyNumberFormat="1" applyFont="1" applyFill="1" applyBorder="1" applyAlignment="1">
      <alignment horizontal="justify" vertical="center" wrapText="1"/>
    </xf>
    <xf numFmtId="0" fontId="0" fillId="35" borderId="17" xfId="0" applyNumberFormat="1" applyFont="1" applyFill="1" applyBorder="1" applyAlignment="1">
      <alignment horizontal="justify" vertical="center" wrapText="1"/>
    </xf>
    <xf numFmtId="0" fontId="0" fillId="35" borderId="18" xfId="0" applyNumberFormat="1" applyFont="1" applyFill="1" applyBorder="1" applyAlignment="1">
      <alignment horizontal="justify" vertical="center" wrapText="1"/>
    </xf>
    <xf numFmtId="0" fontId="0" fillId="35" borderId="14" xfId="0" applyNumberFormat="1" applyFont="1" applyFill="1" applyBorder="1" applyAlignment="1">
      <alignment horizontal="justify" vertical="center" wrapText="1"/>
    </xf>
    <xf numFmtId="0" fontId="0" fillId="35" borderId="15" xfId="0" applyNumberFormat="1" applyFont="1" applyFill="1" applyBorder="1" applyAlignment="1">
      <alignment horizontal="justify" vertical="center" wrapText="1"/>
    </xf>
    <xf numFmtId="0" fontId="0" fillId="0" borderId="16" xfId="0" applyNumberFormat="1" applyFont="1" applyBorder="1" applyAlignment="1">
      <alignment horizontal="justify" vertical="center" wrapText="1"/>
    </xf>
    <xf numFmtId="0" fontId="0" fillId="0" borderId="17" xfId="0" applyNumberFormat="1" applyFont="1" applyBorder="1" applyAlignment="1">
      <alignment horizontal="justify" vertical="center" wrapText="1"/>
    </xf>
    <xf numFmtId="0" fontId="0" fillId="0" borderId="18"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17" xfId="0" applyBorder="1" applyAlignment="1">
      <alignment/>
    </xf>
    <xf numFmtId="0" fontId="0" fillId="0" borderId="15" xfId="0"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32" xfId="0" applyFont="1" applyFill="1" applyBorder="1" applyAlignment="1">
      <alignment/>
    </xf>
    <xf numFmtId="0" fontId="0" fillId="4" borderId="33" xfId="0" applyFon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0" borderId="36"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40"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2" xfId="0" applyFont="1" applyFill="1" applyBorder="1" applyAlignment="1">
      <alignment horizontal="center" vertical="center" wrapText="1"/>
    </xf>
    <xf numFmtId="0" fontId="0" fillId="0" borderId="11" xfId="0" applyBorder="1" applyAlignment="1" applyProtection="1">
      <alignment horizontal="center" vertical="center" textRotation="90" wrapText="1"/>
      <protection locked="0"/>
    </xf>
    <xf numFmtId="0" fontId="2" fillId="33" borderId="14" xfId="0" applyFont="1" applyFill="1" applyBorder="1" applyAlignment="1">
      <alignment vertical="center" wrapText="1"/>
    </xf>
    <xf numFmtId="0" fontId="2" fillId="33" borderId="17" xfId="0" applyFont="1" applyFill="1" applyBorder="1" applyAlignment="1">
      <alignment vertical="center" wrapText="1"/>
    </xf>
    <xf numFmtId="0" fontId="2" fillId="33" borderId="18" xfId="0" applyFont="1" applyFill="1" applyBorder="1" applyAlignment="1">
      <alignment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43" xfId="0" applyFont="1" applyBorder="1" applyAlignment="1" applyProtection="1">
      <alignment horizontal="center" vertical="center" textRotation="90" wrapText="1"/>
      <protection/>
    </xf>
    <xf numFmtId="0" fontId="3" fillId="0" borderId="42" xfId="0" applyFont="1" applyBorder="1" applyAlignment="1" applyProtection="1">
      <alignment horizontal="center" vertical="center" textRotation="90"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0"/>
  <sheetViews>
    <sheetView tabSelected="1" view="pageLayout" zoomScaleSheetLayoutView="100" workbookViewId="0" topLeftCell="A10">
      <selection activeCell="I39" sqref="I39:J39"/>
    </sheetView>
  </sheetViews>
  <sheetFormatPr defaultColWidth="9.140625" defaultRowHeight="12.75"/>
  <cols>
    <col min="1" max="3" width="7.7109375" style="6" customWidth="1"/>
    <col min="4" max="4" width="15.421875" style="6" customWidth="1"/>
    <col min="5" max="5" width="7.7109375" style="6" hidden="1" customWidth="1"/>
    <col min="6" max="9" width="7.7109375" style="6" customWidth="1"/>
    <col min="10" max="10" width="10.00390625" style="6" customWidth="1"/>
    <col min="11" max="11" width="7.7109375" style="6" customWidth="1"/>
    <col min="12" max="12" width="8.28125" style="6" customWidth="1"/>
    <col min="13" max="13" width="13.8515625" style="6" customWidth="1"/>
    <col min="14" max="17" width="0" style="6" hidden="1" customWidth="1"/>
    <col min="18" max="16384" width="9.140625" style="6" customWidth="1"/>
  </cols>
  <sheetData>
    <row r="1" spans="2:13" ht="15.75" thickBot="1">
      <c r="B1" s="63" t="s">
        <v>82</v>
      </c>
      <c r="C1" s="63"/>
      <c r="D1" s="63"/>
      <c r="E1" s="63"/>
      <c r="F1" s="63"/>
      <c r="G1" s="63"/>
      <c r="H1" s="63"/>
      <c r="I1" s="63"/>
      <c r="J1" s="63"/>
      <c r="K1" s="63"/>
      <c r="L1" s="63"/>
      <c r="M1" s="63"/>
    </row>
    <row r="2" spans="1:13" ht="12.75">
      <c r="A2" s="95" t="s">
        <v>0</v>
      </c>
      <c r="B2" s="96"/>
      <c r="C2" s="96"/>
      <c r="D2" s="96"/>
      <c r="E2" s="96"/>
      <c r="F2" s="96"/>
      <c r="G2" s="96"/>
      <c r="H2" s="96"/>
      <c r="I2" s="96"/>
      <c r="J2" s="96"/>
      <c r="K2" s="96"/>
      <c r="L2" s="96"/>
      <c r="M2" s="97"/>
    </row>
    <row r="3" spans="1:13" ht="40.5" customHeight="1">
      <c r="A3" s="98" t="s">
        <v>1</v>
      </c>
      <c r="B3" s="99"/>
      <c r="C3" s="99"/>
      <c r="D3" s="99"/>
      <c r="E3" s="100"/>
      <c r="F3" s="101" t="s">
        <v>95</v>
      </c>
      <c r="G3" s="102"/>
      <c r="H3" s="102"/>
      <c r="I3" s="102"/>
      <c r="J3" s="102"/>
      <c r="K3" s="102"/>
      <c r="L3" s="102"/>
      <c r="M3" s="103"/>
    </row>
    <row r="4" spans="1:13" ht="39.75" customHeight="1">
      <c r="A4" s="98" t="s">
        <v>2</v>
      </c>
      <c r="B4" s="104"/>
      <c r="C4" s="104"/>
      <c r="D4" s="105"/>
      <c r="E4" s="112" t="s">
        <v>90</v>
      </c>
      <c r="F4" s="113"/>
      <c r="G4" s="113"/>
      <c r="H4" s="113"/>
      <c r="I4" s="113"/>
      <c r="J4" s="113"/>
      <c r="K4" s="113"/>
      <c r="L4" s="113"/>
      <c r="M4" s="114"/>
    </row>
    <row r="5" spans="1:13" ht="12.75">
      <c r="A5" s="106"/>
      <c r="B5" s="107"/>
      <c r="C5" s="107"/>
      <c r="D5" s="108"/>
      <c r="E5" s="115"/>
      <c r="F5" s="116"/>
      <c r="G5" s="116"/>
      <c r="H5" s="116"/>
      <c r="I5" s="116"/>
      <c r="J5" s="116"/>
      <c r="K5" s="116"/>
      <c r="L5" s="116"/>
      <c r="M5" s="117"/>
    </row>
    <row r="6" spans="1:13" ht="12.75">
      <c r="A6" s="106"/>
      <c r="B6" s="107"/>
      <c r="C6" s="107"/>
      <c r="D6" s="108"/>
      <c r="E6" s="115"/>
      <c r="F6" s="116"/>
      <c r="G6" s="116"/>
      <c r="H6" s="116"/>
      <c r="I6" s="116"/>
      <c r="J6" s="116"/>
      <c r="K6" s="116"/>
      <c r="L6" s="116"/>
      <c r="M6" s="117"/>
    </row>
    <row r="7" spans="1:13" ht="12.75">
      <c r="A7" s="106"/>
      <c r="B7" s="107"/>
      <c r="C7" s="107"/>
      <c r="D7" s="108"/>
      <c r="E7" s="115"/>
      <c r="F7" s="116"/>
      <c r="G7" s="116"/>
      <c r="H7" s="116"/>
      <c r="I7" s="116"/>
      <c r="J7" s="116"/>
      <c r="K7" s="116"/>
      <c r="L7" s="116"/>
      <c r="M7" s="117"/>
    </row>
    <row r="8" spans="1:13" ht="12.75">
      <c r="A8" s="106"/>
      <c r="B8" s="107"/>
      <c r="C8" s="107"/>
      <c r="D8" s="108"/>
      <c r="E8" s="115"/>
      <c r="F8" s="116"/>
      <c r="G8" s="116"/>
      <c r="H8" s="116"/>
      <c r="I8" s="116"/>
      <c r="J8" s="116"/>
      <c r="K8" s="116"/>
      <c r="L8" s="116"/>
      <c r="M8" s="117"/>
    </row>
    <row r="9" spans="1:13" ht="141.75" customHeight="1">
      <c r="A9" s="109"/>
      <c r="B9" s="110"/>
      <c r="C9" s="110"/>
      <c r="D9" s="111"/>
      <c r="E9" s="118"/>
      <c r="F9" s="119"/>
      <c r="G9" s="119"/>
      <c r="H9" s="119"/>
      <c r="I9" s="119"/>
      <c r="J9" s="119"/>
      <c r="K9" s="119"/>
      <c r="L9" s="119"/>
      <c r="M9" s="120"/>
    </row>
    <row r="10" spans="1:13" ht="15.75">
      <c r="A10" s="60" t="s">
        <v>3</v>
      </c>
      <c r="B10" s="61"/>
      <c r="C10" s="61"/>
      <c r="D10" s="61"/>
      <c r="E10" s="61"/>
      <c r="F10" s="61"/>
      <c r="G10" s="61"/>
      <c r="H10" s="61"/>
      <c r="I10" s="61"/>
      <c r="J10" s="61"/>
      <c r="K10" s="61"/>
      <c r="L10" s="61"/>
      <c r="M10" s="62"/>
    </row>
    <row r="11" spans="1:13" ht="21" customHeight="1">
      <c r="A11" s="90" t="s">
        <v>4</v>
      </c>
      <c r="B11" s="91"/>
      <c r="C11" s="92"/>
      <c r="D11" s="93" t="s">
        <v>5</v>
      </c>
      <c r="E11" s="91"/>
      <c r="F11" s="91"/>
      <c r="G11" s="91"/>
      <c r="H11" s="92"/>
      <c r="I11" s="93" t="s">
        <v>6</v>
      </c>
      <c r="J11" s="91"/>
      <c r="K11" s="91"/>
      <c r="L11" s="91"/>
      <c r="M11" s="94"/>
    </row>
    <row r="12" spans="1:13" ht="12.75">
      <c r="A12" s="129" t="s">
        <v>7</v>
      </c>
      <c r="B12" s="130"/>
      <c r="C12" s="130"/>
      <c r="D12" s="75" t="s">
        <v>8</v>
      </c>
      <c r="E12" s="75"/>
      <c r="F12" s="126" t="s">
        <v>9</v>
      </c>
      <c r="G12" s="127"/>
      <c r="H12" s="128"/>
      <c r="I12" s="75" t="s">
        <v>8</v>
      </c>
      <c r="J12" s="75"/>
      <c r="K12" s="126" t="s">
        <v>9</v>
      </c>
      <c r="L12" s="127"/>
      <c r="M12" s="131"/>
    </row>
    <row r="13" spans="1:13" ht="16.5" customHeight="1">
      <c r="A13" s="129"/>
      <c r="B13" s="130"/>
      <c r="C13" s="130"/>
      <c r="D13" s="124" t="s">
        <v>10</v>
      </c>
      <c r="E13" s="124"/>
      <c r="F13" s="121" t="s">
        <v>11</v>
      </c>
      <c r="G13" s="122"/>
      <c r="H13" s="123"/>
      <c r="I13" s="124" t="s">
        <v>12</v>
      </c>
      <c r="J13" s="124"/>
      <c r="K13" s="121" t="s">
        <v>87</v>
      </c>
      <c r="L13" s="122"/>
      <c r="M13" s="125"/>
    </row>
    <row r="14" spans="1:13" ht="16.5" customHeight="1">
      <c r="A14" s="129"/>
      <c r="B14" s="130"/>
      <c r="C14" s="130"/>
      <c r="D14" s="124" t="s">
        <v>13</v>
      </c>
      <c r="E14" s="124"/>
      <c r="F14" s="121" t="s">
        <v>87</v>
      </c>
      <c r="G14" s="122"/>
      <c r="H14" s="123"/>
      <c r="I14" s="124" t="s">
        <v>14</v>
      </c>
      <c r="J14" s="124"/>
      <c r="K14" s="121" t="s">
        <v>87</v>
      </c>
      <c r="L14" s="122"/>
      <c r="M14" s="125"/>
    </row>
    <row r="15" spans="1:26" s="28" customFormat="1" ht="29.25" customHeight="1">
      <c r="A15" s="44" t="s">
        <v>70</v>
      </c>
      <c r="B15" s="45"/>
      <c r="C15" s="45"/>
      <c r="D15" s="45"/>
      <c r="E15" s="46"/>
      <c r="F15" s="47" t="s">
        <v>71</v>
      </c>
      <c r="G15" s="45"/>
      <c r="H15" s="29">
        <f>'Obiettivi Area '!Q4</f>
        <v>135</v>
      </c>
      <c r="I15" s="47" t="s">
        <v>72</v>
      </c>
      <c r="J15" s="45"/>
      <c r="K15" s="46"/>
      <c r="L15" s="42">
        <f>'Obiettivi Area'!L5</f>
        <v>100</v>
      </c>
      <c r="M15" s="43"/>
      <c r="N15" s="31"/>
      <c r="O15" s="31"/>
      <c r="P15" s="31"/>
      <c r="Q15" s="64"/>
      <c r="R15" s="64"/>
      <c r="S15" s="32"/>
      <c r="T15" s="32"/>
      <c r="U15" s="32"/>
      <c r="V15" s="32"/>
      <c r="W15" s="33"/>
      <c r="X15" s="30"/>
      <c r="Y15" s="6"/>
      <c r="Z15" s="6"/>
    </row>
    <row r="16" spans="1:13" ht="22.5" customHeight="1" hidden="1">
      <c r="A16" s="60" t="s">
        <v>15</v>
      </c>
      <c r="B16" s="61"/>
      <c r="C16" s="61"/>
      <c r="D16" s="61"/>
      <c r="E16" s="61" t="s">
        <v>16</v>
      </c>
      <c r="F16" s="61"/>
      <c r="G16" s="61"/>
      <c r="H16" s="61"/>
      <c r="I16" s="61"/>
      <c r="J16" s="61"/>
      <c r="K16" s="61" t="s">
        <v>17</v>
      </c>
      <c r="L16" s="61"/>
      <c r="M16" s="62"/>
    </row>
    <row r="17" spans="1:13" ht="12.75" hidden="1">
      <c r="A17" s="77"/>
      <c r="B17" s="65"/>
      <c r="C17" s="65"/>
      <c r="D17" s="65"/>
      <c r="E17" s="65"/>
      <c r="F17" s="65"/>
      <c r="G17" s="65"/>
      <c r="H17" s="65"/>
      <c r="I17" s="65"/>
      <c r="J17" s="65"/>
      <c r="K17" s="78"/>
      <c r="L17" s="78"/>
      <c r="M17" s="79"/>
    </row>
    <row r="18" spans="1:13" ht="12.75" hidden="1">
      <c r="A18" s="77"/>
      <c r="B18" s="65"/>
      <c r="C18" s="65"/>
      <c r="D18" s="65"/>
      <c r="E18" s="65"/>
      <c r="F18" s="65"/>
      <c r="G18" s="65"/>
      <c r="H18" s="65"/>
      <c r="I18" s="65"/>
      <c r="J18" s="65"/>
      <c r="K18" s="78"/>
      <c r="L18" s="78"/>
      <c r="M18" s="79"/>
    </row>
    <row r="19" spans="1:13" ht="12.75" hidden="1">
      <c r="A19" s="77"/>
      <c r="B19" s="65"/>
      <c r="C19" s="65"/>
      <c r="D19" s="65"/>
      <c r="E19" s="65"/>
      <c r="F19" s="65"/>
      <c r="G19" s="65"/>
      <c r="H19" s="65"/>
      <c r="I19" s="65"/>
      <c r="J19" s="65"/>
      <c r="K19" s="78"/>
      <c r="L19" s="78"/>
      <c r="M19" s="79"/>
    </row>
    <row r="20" spans="1:13" ht="15.75">
      <c r="A20" s="60" t="s">
        <v>74</v>
      </c>
      <c r="B20" s="61"/>
      <c r="C20" s="61"/>
      <c r="D20" s="61"/>
      <c r="E20" s="61"/>
      <c r="F20" s="61"/>
      <c r="G20" s="61"/>
      <c r="H20" s="61"/>
      <c r="I20" s="61"/>
      <c r="J20" s="61"/>
      <c r="K20" s="61"/>
      <c r="L20" s="61"/>
      <c r="M20" s="62"/>
    </row>
    <row r="21" spans="1:13" ht="15">
      <c r="A21" s="90" t="s">
        <v>18</v>
      </c>
      <c r="B21" s="91"/>
      <c r="C21" s="91"/>
      <c r="D21" s="91"/>
      <c r="E21" s="91"/>
      <c r="F21" s="91"/>
      <c r="G21" s="91"/>
      <c r="H21" s="92"/>
      <c r="I21" s="93" t="s">
        <v>19</v>
      </c>
      <c r="J21" s="91"/>
      <c r="K21" s="91"/>
      <c r="L21" s="91"/>
      <c r="M21" s="94"/>
    </row>
    <row r="22" spans="1:13" ht="37.5" customHeight="1">
      <c r="A22" s="85" t="s">
        <v>91</v>
      </c>
      <c r="B22" s="86"/>
      <c r="C22" s="86"/>
      <c r="D22" s="86"/>
      <c r="E22" s="86"/>
      <c r="F22" s="86"/>
      <c r="G22" s="86"/>
      <c r="H22" s="87"/>
      <c r="I22" s="88" t="s">
        <v>77</v>
      </c>
      <c r="J22" s="86"/>
      <c r="K22" s="86"/>
      <c r="L22" s="86"/>
      <c r="M22" s="89"/>
    </row>
    <row r="23" spans="1:18" ht="32.25" customHeight="1" hidden="1">
      <c r="A23" s="80" t="s">
        <v>75</v>
      </c>
      <c r="B23" s="81"/>
      <c r="C23" s="81"/>
      <c r="D23" s="81"/>
      <c r="E23" s="81"/>
      <c r="F23" s="81"/>
      <c r="G23" s="81"/>
      <c r="H23" s="82"/>
      <c r="I23" s="83" t="s">
        <v>78</v>
      </c>
      <c r="J23" s="81"/>
      <c r="K23" s="81"/>
      <c r="L23" s="81"/>
      <c r="M23" s="84"/>
      <c r="R23" s="6" t="s">
        <v>88</v>
      </c>
    </row>
    <row r="24" spans="1:13" ht="38.25" customHeight="1">
      <c r="A24" s="85" t="s">
        <v>76</v>
      </c>
      <c r="B24" s="86"/>
      <c r="C24" s="86"/>
      <c r="D24" s="86"/>
      <c r="E24" s="86"/>
      <c r="F24" s="86"/>
      <c r="G24" s="86"/>
      <c r="H24" s="87"/>
      <c r="I24" s="88" t="s">
        <v>79</v>
      </c>
      <c r="J24" s="86"/>
      <c r="K24" s="86"/>
      <c r="L24" s="86"/>
      <c r="M24" s="89"/>
    </row>
    <row r="25" spans="1:13" ht="87.75" customHeight="1">
      <c r="A25" s="54" t="s">
        <v>86</v>
      </c>
      <c r="B25" s="55"/>
      <c r="C25" s="55"/>
      <c r="D25" s="55"/>
      <c r="E25" s="55"/>
      <c r="F25" s="55"/>
      <c r="G25" s="55"/>
      <c r="H25" s="55"/>
      <c r="I25" s="66" t="s">
        <v>89</v>
      </c>
      <c r="J25" s="66"/>
      <c r="K25" s="66"/>
      <c r="L25" s="66"/>
      <c r="M25" s="67"/>
    </row>
    <row r="26" spans="1:13" ht="65.25" customHeight="1">
      <c r="A26" s="54" t="s">
        <v>83</v>
      </c>
      <c r="B26" s="55"/>
      <c r="C26" s="55"/>
      <c r="D26" s="55"/>
      <c r="E26" s="55"/>
      <c r="F26" s="55"/>
      <c r="G26" s="55"/>
      <c r="H26" s="55"/>
      <c r="I26" s="66" t="s">
        <v>84</v>
      </c>
      <c r="J26" s="66"/>
      <c r="K26" s="66"/>
      <c r="L26" s="66"/>
      <c r="M26" s="67"/>
    </row>
    <row r="27" spans="1:13" ht="64.5" customHeight="1">
      <c r="A27" s="54" t="s">
        <v>92</v>
      </c>
      <c r="B27" s="55"/>
      <c r="C27" s="55"/>
      <c r="D27" s="55"/>
      <c r="E27" s="55"/>
      <c r="F27" s="55"/>
      <c r="G27" s="55"/>
      <c r="H27" s="56"/>
      <c r="I27" s="66" t="s">
        <v>93</v>
      </c>
      <c r="J27" s="66"/>
      <c r="K27" s="66"/>
      <c r="L27" s="66"/>
      <c r="M27" s="67"/>
    </row>
    <row r="28" spans="1:13" ht="15.75" customHeight="1">
      <c r="A28" s="57" t="s">
        <v>20</v>
      </c>
      <c r="B28" s="58"/>
      <c r="C28" s="58"/>
      <c r="D28" s="58"/>
      <c r="E28" s="58"/>
      <c r="F28" s="58"/>
      <c r="G28" s="58"/>
      <c r="H28" s="58"/>
      <c r="I28" s="58"/>
      <c r="J28" s="58"/>
      <c r="K28" s="58"/>
      <c r="L28" s="58"/>
      <c r="M28" s="59"/>
    </row>
    <row r="29" spans="1:13" ht="18">
      <c r="A29" s="2" t="s">
        <v>21</v>
      </c>
      <c r="B29" s="3" t="s">
        <v>22</v>
      </c>
      <c r="C29" s="3" t="s">
        <v>23</v>
      </c>
      <c r="D29" s="3" t="s">
        <v>24</v>
      </c>
      <c r="E29" s="3" t="s">
        <v>25</v>
      </c>
      <c r="F29" s="3" t="s">
        <v>26</v>
      </c>
      <c r="G29" s="3" t="s">
        <v>27</v>
      </c>
      <c r="H29" s="3" t="s">
        <v>28</v>
      </c>
      <c r="I29" s="3" t="s">
        <v>29</v>
      </c>
      <c r="J29" s="3" t="s">
        <v>30</v>
      </c>
      <c r="K29" s="3" t="s">
        <v>31</v>
      </c>
      <c r="L29" s="3" t="s">
        <v>32</v>
      </c>
      <c r="M29" s="4" t="s">
        <v>33</v>
      </c>
    </row>
    <row r="30" spans="1:13" ht="12.75">
      <c r="A30" s="9" t="s">
        <v>11</v>
      </c>
      <c r="B30" s="7"/>
      <c r="C30" s="7"/>
      <c r="D30" s="7"/>
      <c r="E30" s="7"/>
      <c r="F30" s="7"/>
      <c r="G30" s="7"/>
      <c r="H30" s="7"/>
      <c r="I30" s="7"/>
      <c r="J30" s="7"/>
      <c r="K30" s="7" t="s">
        <v>67</v>
      </c>
      <c r="L30" s="7"/>
      <c r="M30" s="8"/>
    </row>
    <row r="31" spans="1:13" ht="12.75">
      <c r="A31" s="9" t="s">
        <v>34</v>
      </c>
      <c r="B31" s="7"/>
      <c r="C31" s="7"/>
      <c r="D31" s="7"/>
      <c r="E31" s="7"/>
      <c r="F31" s="7"/>
      <c r="G31" s="7"/>
      <c r="H31" s="7"/>
      <c r="I31" s="7"/>
      <c r="J31" s="7"/>
      <c r="K31" s="7" t="s">
        <v>67</v>
      </c>
      <c r="L31" s="7" t="s">
        <v>67</v>
      </c>
      <c r="M31" s="8"/>
    </row>
    <row r="32" spans="1:13" ht="12.75">
      <c r="A32" s="9" t="s">
        <v>35</v>
      </c>
      <c r="B32" s="7"/>
      <c r="C32" s="7"/>
      <c r="D32" s="7"/>
      <c r="E32" s="7"/>
      <c r="F32" s="7"/>
      <c r="G32" s="7"/>
      <c r="H32" s="7"/>
      <c r="I32" s="7"/>
      <c r="J32" s="7"/>
      <c r="K32" s="7"/>
      <c r="L32" s="7" t="s">
        <v>67</v>
      </c>
      <c r="M32" s="8"/>
    </row>
    <row r="33" spans="1:13" ht="12.75">
      <c r="A33" s="9" t="s">
        <v>36</v>
      </c>
      <c r="B33" s="7"/>
      <c r="C33" s="7"/>
      <c r="D33" s="7"/>
      <c r="E33" s="7"/>
      <c r="F33" s="7"/>
      <c r="G33" s="7"/>
      <c r="H33" s="7"/>
      <c r="I33" s="7"/>
      <c r="J33" s="7"/>
      <c r="K33" s="7"/>
      <c r="L33" s="7"/>
      <c r="M33" s="8" t="s">
        <v>67</v>
      </c>
    </row>
    <row r="34" spans="1:13" ht="12.75">
      <c r="A34" s="9" t="s">
        <v>37</v>
      </c>
      <c r="B34" s="7"/>
      <c r="C34" s="7"/>
      <c r="D34" s="7"/>
      <c r="E34" s="7"/>
      <c r="F34" s="7"/>
      <c r="G34" s="7"/>
      <c r="H34" s="7"/>
      <c r="I34" s="7"/>
      <c r="J34" s="7"/>
      <c r="K34" s="7"/>
      <c r="L34" s="7"/>
      <c r="M34" s="8" t="s">
        <v>67</v>
      </c>
    </row>
    <row r="35" spans="1:13" ht="12.75">
      <c r="A35" s="9" t="s">
        <v>38</v>
      </c>
      <c r="B35" s="7"/>
      <c r="C35" s="7"/>
      <c r="D35" s="7"/>
      <c r="E35" s="7"/>
      <c r="F35" s="7"/>
      <c r="G35" s="7"/>
      <c r="H35" s="7"/>
      <c r="I35" s="7"/>
      <c r="J35" s="7"/>
      <c r="K35" s="7"/>
      <c r="L35" s="7"/>
      <c r="M35" s="8"/>
    </row>
    <row r="36" spans="1:13" ht="13.5" customHeight="1">
      <c r="A36" s="60" t="s">
        <v>39</v>
      </c>
      <c r="B36" s="61"/>
      <c r="C36" s="61"/>
      <c r="D36" s="61"/>
      <c r="E36" s="61"/>
      <c r="F36" s="61"/>
      <c r="G36" s="61"/>
      <c r="H36" s="61"/>
      <c r="I36" s="61"/>
      <c r="J36" s="61"/>
      <c r="K36" s="61"/>
      <c r="L36" s="61"/>
      <c r="M36" s="62"/>
    </row>
    <row r="37" spans="1:13" ht="23.25" customHeight="1">
      <c r="A37" s="74" t="s">
        <v>21</v>
      </c>
      <c r="B37" s="75"/>
      <c r="C37" s="75"/>
      <c r="D37" s="75" t="s">
        <v>40</v>
      </c>
      <c r="E37" s="75"/>
      <c r="F37" s="75"/>
      <c r="G37" s="75"/>
      <c r="H37" s="75"/>
      <c r="I37" s="75" t="s">
        <v>41</v>
      </c>
      <c r="J37" s="75"/>
      <c r="K37" s="75" t="s">
        <v>42</v>
      </c>
      <c r="L37" s="75"/>
      <c r="M37" s="76"/>
    </row>
    <row r="38" spans="1:13" ht="12.75" customHeight="1">
      <c r="A38" s="48" t="s">
        <v>68</v>
      </c>
      <c r="B38" s="49"/>
      <c r="C38" s="50"/>
      <c r="D38" s="65" t="s">
        <v>80</v>
      </c>
      <c r="E38" s="65"/>
      <c r="F38" s="65"/>
      <c r="G38" s="65"/>
      <c r="H38" s="65"/>
      <c r="I38" s="52">
        <v>10</v>
      </c>
      <c r="J38" s="50"/>
      <c r="K38" s="52"/>
      <c r="L38" s="49"/>
      <c r="M38" s="53"/>
    </row>
    <row r="39" spans="1:13" ht="12.75">
      <c r="A39" s="48"/>
      <c r="B39" s="49"/>
      <c r="C39" s="50"/>
      <c r="D39" s="65" t="s">
        <v>81</v>
      </c>
      <c r="E39" s="65"/>
      <c r="F39" s="65"/>
      <c r="G39" s="65"/>
      <c r="H39" s="65"/>
      <c r="I39" s="52">
        <v>45</v>
      </c>
      <c r="J39" s="50"/>
      <c r="K39" s="52"/>
      <c r="L39" s="49"/>
      <c r="M39" s="53"/>
    </row>
    <row r="40" spans="1:13" ht="12.75">
      <c r="A40" s="48"/>
      <c r="B40" s="49"/>
      <c r="C40" s="50"/>
      <c r="D40" s="51" t="s">
        <v>85</v>
      </c>
      <c r="E40" s="51"/>
      <c r="F40" s="51"/>
      <c r="G40" s="51"/>
      <c r="H40" s="51"/>
      <c r="I40" s="52">
        <v>45</v>
      </c>
      <c r="J40" s="50"/>
      <c r="K40" s="52"/>
      <c r="L40" s="49"/>
      <c r="M40" s="53"/>
    </row>
    <row r="41" spans="1:13" ht="12" customHeight="1" thickBot="1">
      <c r="A41" s="68"/>
      <c r="B41" s="69"/>
      <c r="C41" s="70"/>
      <c r="D41" s="71"/>
      <c r="E41" s="71"/>
      <c r="F41" s="71"/>
      <c r="G41" s="71"/>
      <c r="H41" s="71"/>
      <c r="I41" s="72"/>
      <c r="J41" s="70"/>
      <c r="K41" s="72"/>
      <c r="L41" s="69"/>
      <c r="M41" s="73"/>
    </row>
    <row r="42" spans="1:13" ht="12.75" hidden="1">
      <c r="A42" s="135"/>
      <c r="B42" s="133"/>
      <c r="C42" s="136"/>
      <c r="D42" s="137"/>
      <c r="E42" s="137"/>
      <c r="F42" s="137"/>
      <c r="G42" s="137"/>
      <c r="H42" s="137"/>
      <c r="I42" s="132"/>
      <c r="J42" s="136"/>
      <c r="K42" s="132"/>
      <c r="L42" s="133"/>
      <c r="M42" s="134"/>
    </row>
    <row r="43" spans="1:13" ht="12.75" hidden="1">
      <c r="A43" s="48"/>
      <c r="B43" s="49"/>
      <c r="C43" s="50"/>
      <c r="D43" s="51"/>
      <c r="E43" s="51"/>
      <c r="F43" s="51"/>
      <c r="G43" s="51"/>
      <c r="H43" s="51"/>
      <c r="I43" s="52"/>
      <c r="J43" s="50"/>
      <c r="K43" s="52"/>
      <c r="L43" s="49"/>
      <c r="M43" s="53"/>
    </row>
    <row r="44" spans="1:13" ht="12.75" hidden="1">
      <c r="A44" s="48"/>
      <c r="B44" s="49"/>
      <c r="C44" s="50"/>
      <c r="D44" s="51"/>
      <c r="E44" s="51"/>
      <c r="F44" s="51"/>
      <c r="G44" s="51"/>
      <c r="H44" s="51"/>
      <c r="I44" s="52"/>
      <c r="J44" s="50"/>
      <c r="K44" s="52"/>
      <c r="L44" s="49"/>
      <c r="M44" s="53"/>
    </row>
    <row r="45" spans="1:13" ht="12.75" hidden="1">
      <c r="A45" s="48"/>
      <c r="B45" s="49"/>
      <c r="C45" s="50"/>
      <c r="D45" s="51"/>
      <c r="E45" s="51"/>
      <c r="F45" s="51"/>
      <c r="G45" s="51"/>
      <c r="H45" s="51"/>
      <c r="I45" s="52"/>
      <c r="J45" s="50"/>
      <c r="K45" s="52"/>
      <c r="L45" s="49"/>
      <c r="M45" s="53"/>
    </row>
    <row r="46" spans="1:13" ht="12.75" hidden="1">
      <c r="A46" s="48"/>
      <c r="B46" s="49"/>
      <c r="C46" s="50"/>
      <c r="D46" s="51"/>
      <c r="E46" s="51"/>
      <c r="F46" s="51"/>
      <c r="G46" s="51"/>
      <c r="H46" s="51"/>
      <c r="I46" s="52"/>
      <c r="J46" s="50"/>
      <c r="K46" s="52"/>
      <c r="L46" s="49"/>
      <c r="M46" s="53"/>
    </row>
    <row r="47" spans="1:13" ht="12.75" hidden="1">
      <c r="A47" s="48"/>
      <c r="B47" s="49"/>
      <c r="C47" s="50"/>
      <c r="D47" s="51"/>
      <c r="E47" s="51"/>
      <c r="F47" s="51"/>
      <c r="G47" s="51"/>
      <c r="H47" s="51"/>
      <c r="I47" s="52"/>
      <c r="J47" s="50"/>
      <c r="K47" s="52"/>
      <c r="L47" s="49"/>
      <c r="M47" s="53"/>
    </row>
    <row r="48" spans="1:13" ht="12.75" hidden="1">
      <c r="A48" s="48"/>
      <c r="B48" s="49"/>
      <c r="C48" s="50"/>
      <c r="D48" s="51"/>
      <c r="E48" s="51"/>
      <c r="F48" s="51"/>
      <c r="G48" s="51"/>
      <c r="H48" s="51"/>
      <c r="I48" s="52"/>
      <c r="J48" s="50"/>
      <c r="K48" s="52"/>
      <c r="L48" s="49"/>
      <c r="M48" s="53"/>
    </row>
    <row r="49" spans="1:13" ht="12.75" hidden="1">
      <c r="A49" s="48"/>
      <c r="B49" s="49"/>
      <c r="C49" s="50"/>
      <c r="D49" s="51"/>
      <c r="E49" s="51"/>
      <c r="F49" s="51"/>
      <c r="G49" s="51"/>
      <c r="H49" s="51"/>
      <c r="I49" s="52"/>
      <c r="J49" s="50"/>
      <c r="K49" s="52"/>
      <c r="L49" s="49"/>
      <c r="M49" s="53"/>
    </row>
    <row r="50" spans="1:13" ht="12.75" hidden="1">
      <c r="A50" s="48"/>
      <c r="B50" s="49"/>
      <c r="C50" s="50"/>
      <c r="D50" s="51"/>
      <c r="E50" s="51"/>
      <c r="F50" s="51"/>
      <c r="G50" s="51"/>
      <c r="H50" s="51"/>
      <c r="I50" s="52"/>
      <c r="J50" s="50"/>
      <c r="K50" s="52"/>
      <c r="L50" s="49"/>
      <c r="M50" s="53"/>
    </row>
    <row r="51" spans="1:13" ht="12.75" hidden="1">
      <c r="A51" s="48"/>
      <c r="B51" s="49"/>
      <c r="C51" s="50"/>
      <c r="D51" s="51"/>
      <c r="E51" s="51"/>
      <c r="F51" s="51"/>
      <c r="G51" s="51"/>
      <c r="H51" s="51"/>
      <c r="I51" s="52"/>
      <c r="J51" s="50"/>
      <c r="K51" s="52"/>
      <c r="L51" s="49"/>
      <c r="M51" s="53"/>
    </row>
    <row r="52" spans="1:13" ht="12.75" hidden="1">
      <c r="A52" s="48"/>
      <c r="B52" s="49"/>
      <c r="C52" s="50"/>
      <c r="D52" s="51"/>
      <c r="E52" s="51"/>
      <c r="F52" s="51"/>
      <c r="G52" s="51"/>
      <c r="H52" s="51"/>
      <c r="I52" s="52"/>
      <c r="J52" s="50"/>
      <c r="K52" s="52"/>
      <c r="L52" s="49"/>
      <c r="M52" s="53"/>
    </row>
    <row r="53" spans="1:13" ht="12.75" hidden="1">
      <c r="A53" s="48"/>
      <c r="B53" s="49"/>
      <c r="C53" s="50"/>
      <c r="D53" s="51"/>
      <c r="E53" s="51"/>
      <c r="F53" s="51"/>
      <c r="G53" s="51"/>
      <c r="H53" s="51"/>
      <c r="I53" s="52"/>
      <c r="J53" s="50"/>
      <c r="K53" s="52"/>
      <c r="L53" s="49"/>
      <c r="M53" s="53"/>
    </row>
    <row r="54" spans="1:13" ht="12.75" hidden="1">
      <c r="A54" s="48"/>
      <c r="B54" s="49"/>
      <c r="C54" s="50"/>
      <c r="D54" s="51"/>
      <c r="E54" s="51"/>
      <c r="F54" s="51"/>
      <c r="G54" s="51"/>
      <c r="H54" s="51"/>
      <c r="I54" s="52"/>
      <c r="J54" s="50"/>
      <c r="K54" s="52"/>
      <c r="L54" s="49"/>
      <c r="M54" s="53"/>
    </row>
    <row r="55" spans="1:13" ht="12.75" hidden="1">
      <c r="A55" s="48"/>
      <c r="B55" s="49"/>
      <c r="C55" s="50"/>
      <c r="D55" s="51"/>
      <c r="E55" s="51"/>
      <c r="F55" s="51"/>
      <c r="G55" s="51"/>
      <c r="H55" s="51"/>
      <c r="I55" s="52"/>
      <c r="J55" s="50"/>
      <c r="K55" s="52"/>
      <c r="L55" s="49"/>
      <c r="M55" s="53"/>
    </row>
    <row r="56" spans="1:13" ht="12.75" hidden="1">
      <c r="A56" s="48"/>
      <c r="B56" s="49"/>
      <c r="C56" s="50"/>
      <c r="D56" s="51"/>
      <c r="E56" s="51"/>
      <c r="F56" s="51"/>
      <c r="G56" s="51"/>
      <c r="H56" s="51"/>
      <c r="I56" s="52"/>
      <c r="J56" s="50"/>
      <c r="K56" s="52"/>
      <c r="L56" s="49"/>
      <c r="M56" s="53"/>
    </row>
    <row r="57" spans="1:13" ht="12.75" hidden="1">
      <c r="A57" s="48"/>
      <c r="B57" s="49"/>
      <c r="C57" s="50"/>
      <c r="D57" s="51"/>
      <c r="E57" s="51"/>
      <c r="F57" s="51"/>
      <c r="G57" s="51"/>
      <c r="H57" s="51"/>
      <c r="I57" s="52"/>
      <c r="J57" s="50"/>
      <c r="K57" s="52"/>
      <c r="L57" s="49"/>
      <c r="M57" s="53"/>
    </row>
    <row r="58" spans="1:13" ht="12.75" hidden="1">
      <c r="A58" s="48"/>
      <c r="B58" s="49"/>
      <c r="C58" s="50"/>
      <c r="D58" s="51"/>
      <c r="E58" s="51"/>
      <c r="F58" s="51"/>
      <c r="G58" s="51"/>
      <c r="H58" s="51"/>
      <c r="I58" s="52"/>
      <c r="J58" s="50"/>
      <c r="K58" s="52"/>
      <c r="L58" s="49"/>
      <c r="M58" s="53"/>
    </row>
    <row r="59" spans="1:13" ht="12.75" hidden="1">
      <c r="A59" s="48"/>
      <c r="B59" s="49"/>
      <c r="C59" s="50"/>
      <c r="D59" s="51"/>
      <c r="E59" s="51"/>
      <c r="F59" s="51"/>
      <c r="G59" s="51"/>
      <c r="H59" s="51"/>
      <c r="I59" s="52"/>
      <c r="J59" s="50"/>
      <c r="K59" s="52"/>
      <c r="L59" s="49"/>
      <c r="M59" s="53"/>
    </row>
    <row r="60" spans="1:13" ht="12.75" hidden="1">
      <c r="A60" s="48"/>
      <c r="B60" s="49"/>
      <c r="C60" s="50"/>
      <c r="D60" s="51"/>
      <c r="E60" s="51"/>
      <c r="F60" s="51"/>
      <c r="G60" s="51"/>
      <c r="H60" s="51"/>
      <c r="I60" s="52"/>
      <c r="J60" s="50"/>
      <c r="K60" s="52"/>
      <c r="L60" s="49"/>
      <c r="M60" s="53"/>
    </row>
  </sheetData>
  <sheetProtection/>
  <mergeCells count="153">
    <mergeCell ref="A60:C60"/>
    <mergeCell ref="I60:J60"/>
    <mergeCell ref="K60:M60"/>
    <mergeCell ref="D59:H59"/>
    <mergeCell ref="D60:H60"/>
    <mergeCell ref="I56:J56"/>
    <mergeCell ref="K56:M56"/>
    <mergeCell ref="I57:J57"/>
    <mergeCell ref="K57:M57"/>
    <mergeCell ref="A59:C59"/>
    <mergeCell ref="I59:J59"/>
    <mergeCell ref="K59:M59"/>
    <mergeCell ref="A54:C54"/>
    <mergeCell ref="I54:J54"/>
    <mergeCell ref="K54:M54"/>
    <mergeCell ref="A55:C55"/>
    <mergeCell ref="I55:J55"/>
    <mergeCell ref="K55:M55"/>
    <mergeCell ref="D54:H54"/>
    <mergeCell ref="D55:H55"/>
    <mergeCell ref="A46:C46"/>
    <mergeCell ref="I46:J46"/>
    <mergeCell ref="K46:M46"/>
    <mergeCell ref="A47:C47"/>
    <mergeCell ref="I47:J47"/>
    <mergeCell ref="K47:M47"/>
    <mergeCell ref="D46:H46"/>
    <mergeCell ref="D47:H47"/>
    <mergeCell ref="I58:J58"/>
    <mergeCell ref="K58:M58"/>
    <mergeCell ref="A43:C43"/>
    <mergeCell ref="I43:J43"/>
    <mergeCell ref="K43:M43"/>
    <mergeCell ref="A45:C45"/>
    <mergeCell ref="I45:J45"/>
    <mergeCell ref="K45:M45"/>
    <mergeCell ref="A44:C44"/>
    <mergeCell ref="D44:H44"/>
    <mergeCell ref="A56:C56"/>
    <mergeCell ref="D56:H56"/>
    <mergeCell ref="A57:C57"/>
    <mergeCell ref="D57:H57"/>
    <mergeCell ref="A58:C58"/>
    <mergeCell ref="D58:H58"/>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48:C48"/>
    <mergeCell ref="D48:H48"/>
    <mergeCell ref="I48:J48"/>
    <mergeCell ref="K48:M48"/>
    <mergeCell ref="A49:C49"/>
    <mergeCell ref="D49:H49"/>
    <mergeCell ref="I49:J49"/>
    <mergeCell ref="K49:M49"/>
    <mergeCell ref="K42:M42"/>
    <mergeCell ref="A42:C42"/>
    <mergeCell ref="D42:H42"/>
    <mergeCell ref="I42:J42"/>
    <mergeCell ref="D43:H43"/>
    <mergeCell ref="D45:H45"/>
    <mergeCell ref="I44:J44"/>
    <mergeCell ref="K44:M44"/>
    <mergeCell ref="K14:M14"/>
    <mergeCell ref="A16:D16"/>
    <mergeCell ref="E16:J16"/>
    <mergeCell ref="K16:M16"/>
    <mergeCell ref="A12:C14"/>
    <mergeCell ref="D14:E14"/>
    <mergeCell ref="F14:H14"/>
    <mergeCell ref="I14:J14"/>
    <mergeCell ref="K12:M12"/>
    <mergeCell ref="D13:E13"/>
    <mergeCell ref="F13:H13"/>
    <mergeCell ref="I13:J13"/>
    <mergeCell ref="K13:M13"/>
    <mergeCell ref="D12:E12"/>
    <mergeCell ref="F12:H12"/>
    <mergeCell ref="I12:J12"/>
    <mergeCell ref="A11:C11"/>
    <mergeCell ref="D11:H11"/>
    <mergeCell ref="I11:M11"/>
    <mergeCell ref="A2:M2"/>
    <mergeCell ref="A3:E3"/>
    <mergeCell ref="F3:M3"/>
    <mergeCell ref="A4:D9"/>
    <mergeCell ref="E4:M9"/>
    <mergeCell ref="A10:M10"/>
    <mergeCell ref="A24:H24"/>
    <mergeCell ref="I24:M24"/>
    <mergeCell ref="A21:H21"/>
    <mergeCell ref="I21:M21"/>
    <mergeCell ref="A22:H22"/>
    <mergeCell ref="I22:M22"/>
    <mergeCell ref="A17:D17"/>
    <mergeCell ref="E17:J17"/>
    <mergeCell ref="K17:M17"/>
    <mergeCell ref="A18:D18"/>
    <mergeCell ref="E18:J18"/>
    <mergeCell ref="K18:M18"/>
    <mergeCell ref="A37:C37"/>
    <mergeCell ref="D37:H37"/>
    <mergeCell ref="I37:J37"/>
    <mergeCell ref="K37:M37"/>
    <mergeCell ref="A19:D19"/>
    <mergeCell ref="E19:J19"/>
    <mergeCell ref="K19:M19"/>
    <mergeCell ref="A20:M20"/>
    <mergeCell ref="A23:H23"/>
    <mergeCell ref="I23:M23"/>
    <mergeCell ref="A41:C41"/>
    <mergeCell ref="D41:H41"/>
    <mergeCell ref="I41:J41"/>
    <mergeCell ref="K41:M41"/>
    <mergeCell ref="A25:H25"/>
    <mergeCell ref="I25:M25"/>
    <mergeCell ref="A38:C38"/>
    <mergeCell ref="D38:H38"/>
    <mergeCell ref="I38:J38"/>
    <mergeCell ref="K38:M38"/>
    <mergeCell ref="B1:M1"/>
    <mergeCell ref="F15:G15"/>
    <mergeCell ref="Q15:R15"/>
    <mergeCell ref="A39:C39"/>
    <mergeCell ref="D39:H39"/>
    <mergeCell ref="I39:J39"/>
    <mergeCell ref="K39:M39"/>
    <mergeCell ref="A26:H26"/>
    <mergeCell ref="I27:M27"/>
    <mergeCell ref="I26:M26"/>
    <mergeCell ref="L15:M15"/>
    <mergeCell ref="A15:E15"/>
    <mergeCell ref="I15:K15"/>
    <mergeCell ref="A40:C40"/>
    <mergeCell ref="D40:H40"/>
    <mergeCell ref="I40:J40"/>
    <mergeCell ref="K40:M40"/>
    <mergeCell ref="A27:H27"/>
    <mergeCell ref="A28:M28"/>
    <mergeCell ref="A36:M36"/>
  </mergeCells>
  <printOptions/>
  <pageMargins left="0.7" right="0.7" top="0.75" bottom="0.75" header="0.3" footer="0.3"/>
  <pageSetup fitToHeight="1" fitToWidth="1" horizontalDpi="600" verticalDpi="600" orientation="portrait" paperSize="9" scale="75" r:id="rId3"/>
  <headerFooter alignWithMargins="0">
    <oddHeader>&amp;LComune di Senorbì&amp;CPiano degli obiettivi di 
Performance Individuale
anno 2016
&amp;RServizio Polizia Locale</oddHeader>
    <oddFooter>&amp;LIl Responsabile Sig. Mascia Danilo&amp;C &amp;P</oddFooter>
  </headerFooter>
  <rowBreaks count="1" manualBreakCount="1">
    <brk id="60" max="255" man="1"/>
  </rowBreaks>
  <legacyDrawing r:id="rId2"/>
</worksheet>
</file>

<file path=xl/worksheets/sheet2.xml><?xml version="1.0" encoding="utf-8"?>
<worksheet xmlns="http://schemas.openxmlformats.org/spreadsheetml/2006/main" xmlns:r="http://schemas.openxmlformats.org/officeDocument/2006/relationships">
  <dimension ref="A2:Z6"/>
  <sheetViews>
    <sheetView view="pageLayout" workbookViewId="0" topLeftCell="A1">
      <selection activeCell="C3" sqref="C3:C4"/>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2" spans="2:12" ht="12.75">
      <c r="B2" s="144" t="s">
        <v>73</v>
      </c>
      <c r="C2" s="144"/>
      <c r="D2" s="144"/>
      <c r="E2" s="144"/>
      <c r="F2" s="144"/>
      <c r="G2" s="144"/>
      <c r="H2" s="144"/>
      <c r="I2" s="144"/>
      <c r="J2" s="144"/>
      <c r="K2" s="144"/>
      <c r="L2" s="144"/>
    </row>
    <row r="3" spans="2:26" ht="25.5" customHeight="1">
      <c r="B3" s="145" t="s">
        <v>43</v>
      </c>
      <c r="C3" s="145" t="s">
        <v>44</v>
      </c>
      <c r="D3" s="146" t="s">
        <v>69</v>
      </c>
      <c r="E3" s="146"/>
      <c r="F3" s="146"/>
      <c r="G3" s="146"/>
      <c r="H3" s="147" t="s">
        <v>61</v>
      </c>
      <c r="I3" s="148"/>
      <c r="J3" s="148"/>
      <c r="K3" s="149"/>
      <c r="L3" s="150" t="s">
        <v>51</v>
      </c>
      <c r="M3" s="142" t="s">
        <v>49</v>
      </c>
      <c r="N3" s="142"/>
      <c r="O3" s="142"/>
      <c r="P3" s="142"/>
      <c r="Q3" s="143" t="s">
        <v>50</v>
      </c>
      <c r="R3" s="138" t="s">
        <v>52</v>
      </c>
      <c r="S3" s="138" t="s">
        <v>53</v>
      </c>
      <c r="T3" s="138" t="s">
        <v>54</v>
      </c>
      <c r="U3" s="138" t="s">
        <v>55</v>
      </c>
      <c r="V3" s="138" t="s">
        <v>56</v>
      </c>
      <c r="W3" s="138" t="s">
        <v>57</v>
      </c>
      <c r="X3" s="138" t="s">
        <v>58</v>
      </c>
      <c r="Y3" s="138" t="s">
        <v>59</v>
      </c>
      <c r="Z3" s="138" t="s">
        <v>60</v>
      </c>
    </row>
    <row r="4" spans="2:26" ht="82.5" customHeight="1">
      <c r="B4" s="145"/>
      <c r="C4" s="145"/>
      <c r="D4" s="24" t="s">
        <v>45</v>
      </c>
      <c r="E4" s="24" t="s">
        <v>46</v>
      </c>
      <c r="F4" s="24" t="s">
        <v>47</v>
      </c>
      <c r="G4" s="24" t="s">
        <v>48</v>
      </c>
      <c r="H4" s="25" t="s">
        <v>94</v>
      </c>
      <c r="I4" s="26" t="s">
        <v>63</v>
      </c>
      <c r="J4" s="25" t="s">
        <v>64</v>
      </c>
      <c r="K4" s="26" t="s">
        <v>65</v>
      </c>
      <c r="L4" s="151"/>
      <c r="M4" s="142"/>
      <c r="N4" s="142"/>
      <c r="O4" s="142"/>
      <c r="P4" s="142"/>
      <c r="Q4" s="143"/>
      <c r="R4" s="138"/>
      <c r="S4" s="138"/>
      <c r="T4" s="138"/>
      <c r="U4" s="138"/>
      <c r="V4" s="138"/>
      <c r="W4" s="138"/>
      <c r="X4" s="138"/>
      <c r="Y4" s="138"/>
      <c r="Z4" s="138"/>
    </row>
    <row r="5" spans="1:26" ht="283.5" customHeight="1">
      <c r="A5" s="13">
        <v>1</v>
      </c>
      <c r="B5" s="21" t="str">
        <f>'Scheda obj'!F3</f>
        <v>Istituzione del nuovo servizio associato di Polizia Locale tra i Comuni di Senorbì, Ortacesus e Guamaggiore: adempimenti connessi a rendere gli uffici,  gli strumenti stessi e l'intera struttura fruibili dall'utenza.</v>
      </c>
      <c r="C5" s="35" t="str">
        <f>'Scheda obj'!E4</f>
        <v>L'obiettivo ha il fine di implementare la modulistica dell'intero ufficio, rendendolo rispondente appieno alle più svariate esigenze derivanti dallo svolgimento dello stesso. In questo senso l'obiettivo coinvolgerà tutto il personale facente parte del servizio associato, in particolare si procederà a predisporre tutte le iniziative necessarie per adeguare le modalità di prestazione del servizio a tutte le esigenze degli utenti, predisponendo a tal fine tutta una serie di moduli di facile comprensione e utilizzo da scaricare direttamente dalla sezione Polizia Locale inserita nel sito istituzionale dell'Ente capofila, individuato nel Comune di Senorbì, tra cui:  Richiesta per tesserino per il parcheggio dei disabili, Richiesta per tesserino regionale per l'esercizio della caccia in Sardegna, Richiesta per emissione di ordinanza viabilistica, Scia per eventi di modesta entità, modulistica per effettuare manifestazioni di sorte locali, lotterie, tombole, pesche e banchi di beneficienza. Svolgere, comunque, tutta quella serie di attività di reperimento ed elaborazione di dati e documenti al fine di  uniformare tutta la modulistica e la documentazione, attraverso l'adozione di uno standard grafico omogeneo, da utilizzare nei tre comuni facenti parte del servizio associato.</v>
      </c>
      <c r="D5" s="22"/>
      <c r="E5" s="22"/>
      <c r="F5" s="22"/>
      <c r="G5" s="22"/>
      <c r="H5" s="16" t="str">
        <f>'Scheda obj'!F13</f>
        <v>a</v>
      </c>
      <c r="I5" s="5" t="str">
        <f>'Scheda obj'!K13</f>
        <v>m</v>
      </c>
      <c r="J5" s="16" t="str">
        <f>'Scheda obj'!F14</f>
        <v>m</v>
      </c>
      <c r="K5" s="5" t="str">
        <f>'Scheda obj'!K14:M14</f>
        <v>m</v>
      </c>
      <c r="L5" s="36">
        <f>(Q5/Q$6)*100</f>
        <v>100</v>
      </c>
      <c r="M5" s="37">
        <f>IF(H5="A",5,(IF(H5="M",3,(IF(H5="B",1,0)))))</f>
        <v>5</v>
      </c>
      <c r="N5" s="37">
        <f>IF(I5="A",5,(IF(I5="M",3,IF(I5="b",1,0))))</f>
        <v>3</v>
      </c>
      <c r="O5" s="37">
        <f>IF(J5="A",5,(IF(J5="M",3,IF(J5="B",1,0))))</f>
        <v>3</v>
      </c>
      <c r="P5" s="37">
        <f>IF(K5="A",1,(IF(K5="M",3,IF(K5="B",5,0))))</f>
        <v>3</v>
      </c>
      <c r="Q5" s="38">
        <f>PRODUCT(M5:P5)</f>
        <v>135</v>
      </c>
      <c r="R5" s="23"/>
      <c r="S5" s="23"/>
      <c r="T5" s="23"/>
      <c r="U5" s="23"/>
      <c r="V5" s="23"/>
      <c r="W5" s="23"/>
      <c r="X5" s="23"/>
      <c r="Y5" s="23"/>
      <c r="Z5" s="23"/>
    </row>
    <row r="6" spans="2:26" ht="15" customHeight="1">
      <c r="B6" s="139" t="s">
        <v>66</v>
      </c>
      <c r="C6" s="140"/>
      <c r="D6" s="140"/>
      <c r="E6" s="140"/>
      <c r="F6" s="140"/>
      <c r="G6" s="140"/>
      <c r="H6" s="140"/>
      <c r="I6" s="140"/>
      <c r="J6" s="140"/>
      <c r="K6" s="141"/>
      <c r="L6" s="39">
        <f aca="true" t="shared" si="0" ref="L6:Q6">SUM(L5:L5)</f>
        <v>100</v>
      </c>
      <c r="M6" s="40">
        <f t="shared" si="0"/>
        <v>5</v>
      </c>
      <c r="N6" s="40">
        <f t="shared" si="0"/>
        <v>3</v>
      </c>
      <c r="O6" s="40">
        <f t="shared" si="0"/>
        <v>3</v>
      </c>
      <c r="P6" s="40">
        <f t="shared" si="0"/>
        <v>3</v>
      </c>
      <c r="Q6" s="41">
        <f t="shared" si="0"/>
        <v>135</v>
      </c>
      <c r="R6" s="13">
        <f aca="true" t="shared" si="1" ref="R6:Z6">COUNTA(R5:R5)</f>
        <v>0</v>
      </c>
      <c r="S6" s="13">
        <f t="shared" si="1"/>
        <v>0</v>
      </c>
      <c r="T6" s="13">
        <f t="shared" si="1"/>
        <v>0</v>
      </c>
      <c r="U6" s="13">
        <f t="shared" si="1"/>
        <v>0</v>
      </c>
      <c r="V6" s="13">
        <f t="shared" si="1"/>
        <v>0</v>
      </c>
      <c r="W6" s="13">
        <f t="shared" si="1"/>
        <v>0</v>
      </c>
      <c r="X6" s="13">
        <f t="shared" si="1"/>
        <v>0</v>
      </c>
      <c r="Y6" s="13">
        <f t="shared" si="1"/>
        <v>0</v>
      </c>
      <c r="Z6" s="13">
        <f t="shared" si="1"/>
        <v>0</v>
      </c>
    </row>
  </sheetData>
  <sheetProtection formatCells="0" formatColumns="0" formatRows="0"/>
  <mergeCells count="18">
    <mergeCell ref="T3:T4"/>
    <mergeCell ref="U3:U4"/>
    <mergeCell ref="B2:L2"/>
    <mergeCell ref="B3:B4"/>
    <mergeCell ref="C3:C4"/>
    <mergeCell ref="D3:G3"/>
    <mergeCell ref="H3:K3"/>
    <mergeCell ref="L3:L4"/>
    <mergeCell ref="V3:V4"/>
    <mergeCell ref="W3:W4"/>
    <mergeCell ref="X3:X4"/>
    <mergeCell ref="Y3:Y4"/>
    <mergeCell ref="Z3:Z4"/>
    <mergeCell ref="B6:K6"/>
    <mergeCell ref="M3:P4"/>
    <mergeCell ref="Q3:Q4"/>
    <mergeCell ref="R3:R4"/>
    <mergeCell ref="S3:S4"/>
  </mergeCells>
  <printOptions/>
  <pageMargins left="0.2" right="0.24" top="0.5511811023622047" bottom="0.7874015748031497" header="0.2755905511811024" footer="0.5118110236220472"/>
  <pageSetup horizontalDpi="600" verticalDpi="600" orientation="landscape" paperSize="9" scale="85" r:id="rId1"/>
  <headerFooter alignWithMargins="0">
    <oddHeader>&amp;LComune di Senorbì&amp;CPiano delle Performance 2016
Allegato F alla deliberazione G.C. n. 82 del 27/10/2016&amp;RServizio Polizia Locale</oddHeader>
    <oddFooter>&amp;LResponsabile: Sig. Mascia Danilo&amp;C&amp;P&amp;R20/10/2016</oddFooter>
  </headerFooter>
</worksheet>
</file>

<file path=xl/worksheets/sheet3.xml><?xml version="1.0" encoding="utf-8"?>
<worksheet xmlns="http://schemas.openxmlformats.org/spreadsheetml/2006/main" xmlns:r="http://schemas.openxmlformats.org/officeDocument/2006/relationships">
  <dimension ref="A1:Z30"/>
  <sheetViews>
    <sheetView zoomScalePageLayoutView="0" workbookViewId="0" topLeftCell="A1">
      <selection activeCell="B4" sqref="B4"/>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144" t="s">
        <v>73</v>
      </c>
      <c r="C1" s="144"/>
      <c r="D1" s="144"/>
      <c r="E1" s="144"/>
      <c r="F1" s="144"/>
      <c r="G1" s="144"/>
      <c r="H1" s="144"/>
      <c r="I1" s="144"/>
      <c r="J1" s="144"/>
      <c r="K1" s="144"/>
      <c r="L1" s="144"/>
    </row>
    <row r="2" spans="2:26" ht="25.5" customHeight="1">
      <c r="B2" s="145" t="s">
        <v>43</v>
      </c>
      <c r="C2" s="145" t="s">
        <v>44</v>
      </c>
      <c r="D2" s="146" t="s">
        <v>69</v>
      </c>
      <c r="E2" s="146"/>
      <c r="F2" s="146"/>
      <c r="G2" s="146"/>
      <c r="H2" s="147" t="s">
        <v>61</v>
      </c>
      <c r="I2" s="148"/>
      <c r="J2" s="148"/>
      <c r="K2" s="149"/>
      <c r="L2" s="150" t="s">
        <v>51</v>
      </c>
      <c r="M2" s="142" t="s">
        <v>49</v>
      </c>
      <c r="N2" s="142"/>
      <c r="O2" s="142"/>
      <c r="P2" s="142"/>
      <c r="Q2" s="143" t="s">
        <v>50</v>
      </c>
      <c r="R2" s="138" t="s">
        <v>52</v>
      </c>
      <c r="S2" s="138" t="s">
        <v>53</v>
      </c>
      <c r="T2" s="138" t="s">
        <v>54</v>
      </c>
      <c r="U2" s="138" t="s">
        <v>55</v>
      </c>
      <c r="V2" s="138" t="s">
        <v>56</v>
      </c>
      <c r="W2" s="138" t="s">
        <v>57</v>
      </c>
      <c r="X2" s="138" t="s">
        <v>58</v>
      </c>
      <c r="Y2" s="138" t="s">
        <v>59</v>
      </c>
      <c r="Z2" s="138" t="s">
        <v>60</v>
      </c>
    </row>
    <row r="3" spans="2:26" ht="82.5" customHeight="1">
      <c r="B3" s="145"/>
      <c r="C3" s="145"/>
      <c r="D3" s="24" t="s">
        <v>45</v>
      </c>
      <c r="E3" s="24" t="s">
        <v>46</v>
      </c>
      <c r="F3" s="24" t="s">
        <v>47</v>
      </c>
      <c r="G3" s="24" t="s">
        <v>48</v>
      </c>
      <c r="H3" s="25" t="s">
        <v>62</v>
      </c>
      <c r="I3" s="26" t="s">
        <v>63</v>
      </c>
      <c r="J3" s="25" t="s">
        <v>64</v>
      </c>
      <c r="K3" s="26" t="s">
        <v>65</v>
      </c>
      <c r="L3" s="151"/>
      <c r="M3" s="142"/>
      <c r="N3" s="142"/>
      <c r="O3" s="142"/>
      <c r="P3" s="142"/>
      <c r="Q3" s="143"/>
      <c r="R3" s="138"/>
      <c r="S3" s="138"/>
      <c r="T3" s="138"/>
      <c r="U3" s="138"/>
      <c r="V3" s="138"/>
      <c r="W3" s="138"/>
      <c r="X3" s="138"/>
      <c r="Y3" s="138"/>
      <c r="Z3" s="138"/>
    </row>
    <row r="4" spans="1:26" ht="225">
      <c r="A4" s="13">
        <v>1</v>
      </c>
      <c r="B4" s="21" t="str">
        <f>'Scheda obj'!F3</f>
        <v>Istituzione del nuovo servizio associato di Polizia Locale tra i Comuni di Senorbì, Ortacesus e Guamaggiore: adempimenti connessi a rendere gli uffici,  gli strumenti stessi e l'intera struttura fruibili dall'utenza.</v>
      </c>
      <c r="C4" s="27" t="str">
        <f>'Scheda obj'!E4</f>
        <v>L'obiettivo ha il fine di implementare la modulistica dell'intero ufficio, rendendolo rispondente appieno alle più svariate esigenze derivanti dallo svolgimento dello stesso. In questo senso l'obiettivo coinvolgerà tutto il personale facente parte del servizio associato, in particolare si procederà a predisporre tutte le iniziative necessarie per adeguare le modalità di prestazione del servizio a tutte le esigenze degli utenti, predisponendo a tal fine tutta una serie di moduli di facile comprensione e utilizzo da scaricare direttamente dalla sezione Polizia Locale inserita nel sito istituzionale dell'Ente capofila, individuato nel Comune di Senorbì, tra cui:  Richiesta per tesserino per il parcheggio dei disabili, Richiesta per tesserino regionale per l'esercizio della caccia in Sardegna, Richiesta per emissione di ordinanza viabilistica, Scia per eventi di modesta entità, modulistica per effettuare manifestazioni di sorte locali, lotterie, tombole, pesche e banchi di beneficienza. Svolgere, comunque, tutta quella serie di attività di reperimento ed elaborazione di dati e documenti al fine di  uniformare tutta la modulistica e la documentazione, attraverso l'adozione di uno standard grafico omogeneo, da utilizzare nei tre comuni facenti parte del servizio associato.</v>
      </c>
      <c r="D4" s="22"/>
      <c r="E4" s="22"/>
      <c r="F4" s="22"/>
      <c r="G4" s="22"/>
      <c r="H4" s="16" t="str">
        <f>'Scheda obj'!F13</f>
        <v>a</v>
      </c>
      <c r="I4" s="5" t="str">
        <f>'Scheda obj'!K13</f>
        <v>m</v>
      </c>
      <c r="J4" s="16" t="str">
        <f>'Scheda obj'!F14</f>
        <v>m</v>
      </c>
      <c r="K4" s="5" t="str">
        <f>'Scheda obj'!K14</f>
        <v>m</v>
      </c>
      <c r="L4" s="15" t="e">
        <f aca="true" t="shared" si="0" ref="L4:L29">(Q4/Q$30)*100</f>
        <v>#REF!</v>
      </c>
      <c r="M4" s="14">
        <f>IF(H4="A",5,(IF(H4="M",3,(IF(H4="B",1,0)))))</f>
        <v>5</v>
      </c>
      <c r="N4" s="14">
        <f>IF(I4="A",5,(IF(I4="M",3,IF(I4="b",1,0))))</f>
        <v>3</v>
      </c>
      <c r="O4" s="14">
        <f>IF(J4="A",5,(IF(J4="M",3,IF(J4="B",1,0))))</f>
        <v>3</v>
      </c>
      <c r="P4" s="14">
        <f>IF(K4="A",1,(IF(K4="M",3,IF(K4="B",5,0))))</f>
        <v>3</v>
      </c>
      <c r="Q4" s="18">
        <f>PRODUCT(M4:P4)</f>
        <v>135</v>
      </c>
      <c r="R4" s="23"/>
      <c r="S4" s="23"/>
      <c r="T4" s="23"/>
      <c r="U4" s="23"/>
      <c r="V4" s="23"/>
      <c r="W4" s="23"/>
      <c r="X4" s="23"/>
      <c r="Y4" s="23"/>
      <c r="Z4" s="23"/>
    </row>
    <row r="5" spans="1:26" ht="61.5" customHeight="1">
      <c r="A5" s="13">
        <v>2</v>
      </c>
      <c r="B5" s="11" t="e">
        <f>'Scheda obj'!#REF!</f>
        <v>#REF!</v>
      </c>
      <c r="C5" s="27" t="e">
        <f>'Scheda obj'!#REF!</f>
        <v>#REF!</v>
      </c>
      <c r="D5" s="22"/>
      <c r="E5" s="22"/>
      <c r="F5" s="22"/>
      <c r="G5" s="22"/>
      <c r="H5" s="16" t="e">
        <f>'Scheda obj'!#REF!</f>
        <v>#REF!</v>
      </c>
      <c r="I5" s="5" t="e">
        <f>'Scheda obj'!#REF!</f>
        <v>#REF!</v>
      </c>
      <c r="J5" s="16" t="e">
        <f>'Scheda obj'!#REF!</f>
        <v>#REF!</v>
      </c>
      <c r="K5" s="12" t="e">
        <f>'Scheda obj'!#REF!</f>
        <v>#REF!</v>
      </c>
      <c r="L5" s="15" t="e">
        <f t="shared" si="0"/>
        <v>#REF!</v>
      </c>
      <c r="M5" s="14" t="e">
        <f aca="true" t="shared" si="1" ref="M5:M29">IF(H5="A",5,(IF(H5="M",3,(IF(H5="B",1,0)))))</f>
        <v>#REF!</v>
      </c>
      <c r="N5" s="14" t="e">
        <f aca="true" t="shared" si="2" ref="N5:N29">IF(I5="A",5,(IF(I5="M",3,IF(I5="b",1,0))))</f>
        <v>#REF!</v>
      </c>
      <c r="O5" s="14" t="e">
        <f aca="true" t="shared" si="3" ref="O5:O29">IF(J5="A",5,(IF(J5="M",3,IF(J5="B",1,0))))</f>
        <v>#REF!</v>
      </c>
      <c r="P5" s="14" t="e">
        <f aca="true" t="shared" si="4" ref="P5:P29">IF(K5="A",1,(IF(K5="M",3,IF(K5="B",5,0))))</f>
        <v>#REF!</v>
      </c>
      <c r="Q5" s="18" t="e">
        <f aca="true" t="shared" si="5" ref="Q5:Q29">PRODUCT(M5:P5)</f>
        <v>#REF!</v>
      </c>
      <c r="R5" s="23"/>
      <c r="S5" s="23"/>
      <c r="T5" s="23"/>
      <c r="U5" s="23"/>
      <c r="V5" s="23"/>
      <c r="W5" s="23"/>
      <c r="X5" s="23"/>
      <c r="Y5" s="23"/>
      <c r="Z5" s="23"/>
    </row>
    <row r="6" spans="1:26" ht="61.5" customHeight="1">
      <c r="A6" s="13">
        <v>3</v>
      </c>
      <c r="B6" s="11" t="e">
        <f>'Scheda obj'!#REF!</f>
        <v>#REF!</v>
      </c>
      <c r="C6" s="27" t="e">
        <f>'Scheda obj'!#REF!</f>
        <v>#REF!</v>
      </c>
      <c r="D6" s="22"/>
      <c r="E6" s="22"/>
      <c r="F6" s="22"/>
      <c r="G6" s="22"/>
      <c r="H6" s="16" t="e">
        <f>'Scheda obj'!#REF!</f>
        <v>#REF!</v>
      </c>
      <c r="I6" s="5" t="e">
        <f>'Scheda obj'!#REF!</f>
        <v>#REF!</v>
      </c>
      <c r="J6" s="16" t="e">
        <f>'Scheda obj'!#REF!</f>
        <v>#REF!</v>
      </c>
      <c r="K6" s="12" t="e">
        <f>'Scheda obj'!#REF!</f>
        <v>#REF!</v>
      </c>
      <c r="L6" s="15" t="e">
        <f t="shared" si="0"/>
        <v>#REF!</v>
      </c>
      <c r="M6" s="14" t="e">
        <f t="shared" si="1"/>
        <v>#REF!</v>
      </c>
      <c r="N6" s="14" t="e">
        <f t="shared" si="2"/>
        <v>#REF!</v>
      </c>
      <c r="O6" s="14" t="e">
        <f t="shared" si="3"/>
        <v>#REF!</v>
      </c>
      <c r="P6" s="14" t="e">
        <f t="shared" si="4"/>
        <v>#REF!</v>
      </c>
      <c r="Q6" s="18" t="e">
        <f t="shared" si="5"/>
        <v>#REF!</v>
      </c>
      <c r="R6" s="23"/>
      <c r="S6" s="23"/>
      <c r="T6" s="23"/>
      <c r="U6" s="23"/>
      <c r="V6" s="23"/>
      <c r="W6" s="23"/>
      <c r="X6" s="23"/>
      <c r="Y6" s="23"/>
      <c r="Z6" s="23"/>
    </row>
    <row r="7" spans="1:26" ht="61.5" customHeight="1">
      <c r="A7" s="13">
        <v>4</v>
      </c>
      <c r="B7" s="11" t="e">
        <f>'Scheda obj'!#REF!</f>
        <v>#REF!</v>
      </c>
      <c r="C7" s="27" t="e">
        <f>'Scheda obj'!#REF!</f>
        <v>#REF!</v>
      </c>
      <c r="D7" s="22"/>
      <c r="E7" s="22"/>
      <c r="F7" s="22"/>
      <c r="G7" s="22"/>
      <c r="H7" s="16" t="e">
        <f>'Scheda obj'!#REF!</f>
        <v>#REF!</v>
      </c>
      <c r="I7" s="5" t="e">
        <f>'Scheda obj'!#REF!</f>
        <v>#REF!</v>
      </c>
      <c r="J7" s="16" t="e">
        <f>'Scheda obj'!#REF!</f>
        <v>#REF!</v>
      </c>
      <c r="K7" s="12" t="e">
        <f>'Scheda obj'!#REF!</f>
        <v>#REF!</v>
      </c>
      <c r="L7" s="15" t="e">
        <f t="shared" si="0"/>
        <v>#REF!</v>
      </c>
      <c r="M7" s="14" t="e">
        <f t="shared" si="1"/>
        <v>#REF!</v>
      </c>
      <c r="N7" s="14" t="e">
        <f t="shared" si="2"/>
        <v>#REF!</v>
      </c>
      <c r="O7" s="14" t="e">
        <f t="shared" si="3"/>
        <v>#REF!</v>
      </c>
      <c r="P7" s="14" t="e">
        <f t="shared" si="4"/>
        <v>#REF!</v>
      </c>
      <c r="Q7" s="18" t="e">
        <f t="shared" si="5"/>
        <v>#REF!</v>
      </c>
      <c r="R7" s="23"/>
      <c r="S7" s="23"/>
      <c r="T7" s="23"/>
      <c r="U7" s="23"/>
      <c r="V7" s="23"/>
      <c r="W7" s="23"/>
      <c r="X7" s="23"/>
      <c r="Y7" s="23"/>
      <c r="Z7" s="23"/>
    </row>
    <row r="8" spans="1:26" ht="61.5" customHeight="1">
      <c r="A8" s="13">
        <v>5</v>
      </c>
      <c r="B8" s="11" t="e">
        <f>'Scheda obj'!#REF!</f>
        <v>#REF!</v>
      </c>
      <c r="C8" s="27" t="e">
        <f>'Scheda obj'!#REF!</f>
        <v>#REF!</v>
      </c>
      <c r="D8" s="22"/>
      <c r="E8" s="22"/>
      <c r="F8" s="22"/>
      <c r="G8" s="22"/>
      <c r="H8" s="16" t="e">
        <f>'Scheda obj'!#REF!</f>
        <v>#REF!</v>
      </c>
      <c r="I8" s="5" t="e">
        <f>'Scheda obj'!#REF!</f>
        <v>#REF!</v>
      </c>
      <c r="J8" s="16" t="e">
        <f>'Scheda obj'!#REF!</f>
        <v>#REF!</v>
      </c>
      <c r="K8" s="12" t="e">
        <f>'Scheda obj'!#REF!</f>
        <v>#REF!</v>
      </c>
      <c r="L8" s="15" t="e">
        <f t="shared" si="0"/>
        <v>#REF!</v>
      </c>
      <c r="M8" s="14" t="e">
        <f t="shared" si="1"/>
        <v>#REF!</v>
      </c>
      <c r="N8" s="14" t="e">
        <f t="shared" si="2"/>
        <v>#REF!</v>
      </c>
      <c r="O8" s="14" t="e">
        <f t="shared" si="3"/>
        <v>#REF!</v>
      </c>
      <c r="P8" s="14" t="e">
        <f t="shared" si="4"/>
        <v>#REF!</v>
      </c>
      <c r="Q8" s="18" t="e">
        <f t="shared" si="5"/>
        <v>#REF!</v>
      </c>
      <c r="R8" s="23"/>
      <c r="S8" s="23"/>
      <c r="T8" s="23"/>
      <c r="U8" s="23"/>
      <c r="V8" s="23"/>
      <c r="W8" s="23"/>
      <c r="X8" s="23"/>
      <c r="Y8" s="23"/>
      <c r="Z8" s="23"/>
    </row>
    <row r="9" spans="1:26" ht="61.5" customHeight="1">
      <c r="A9" s="13">
        <v>6</v>
      </c>
      <c r="B9" s="11" t="e">
        <f>'Scheda obj'!#REF!</f>
        <v>#REF!</v>
      </c>
      <c r="C9" s="27" t="e">
        <f>'Scheda obj'!#REF!</f>
        <v>#REF!</v>
      </c>
      <c r="D9" s="22"/>
      <c r="E9" s="22"/>
      <c r="F9" s="22"/>
      <c r="G9" s="22"/>
      <c r="H9" s="16" t="e">
        <f>'Scheda obj'!#REF!</f>
        <v>#REF!</v>
      </c>
      <c r="I9" s="5" t="e">
        <f>'Scheda obj'!#REF!</f>
        <v>#REF!</v>
      </c>
      <c r="J9" s="16" t="e">
        <f>'Scheda obj'!#REF!</f>
        <v>#REF!</v>
      </c>
      <c r="K9" s="12" t="e">
        <f>'Scheda obj'!#REF!</f>
        <v>#REF!</v>
      </c>
      <c r="L9" s="15" t="e">
        <f t="shared" si="0"/>
        <v>#REF!</v>
      </c>
      <c r="M9" s="14" t="e">
        <f t="shared" si="1"/>
        <v>#REF!</v>
      </c>
      <c r="N9" s="14" t="e">
        <f t="shared" si="2"/>
        <v>#REF!</v>
      </c>
      <c r="O9" s="14" t="e">
        <f t="shared" si="3"/>
        <v>#REF!</v>
      </c>
      <c r="P9" s="14" t="e">
        <f t="shared" si="4"/>
        <v>#REF!</v>
      </c>
      <c r="Q9" s="18" t="e">
        <f t="shared" si="5"/>
        <v>#REF!</v>
      </c>
      <c r="R9" s="23"/>
      <c r="S9" s="23"/>
      <c r="T9" s="23"/>
      <c r="U9" s="23"/>
      <c r="V9" s="23"/>
      <c r="W9" s="23"/>
      <c r="X9" s="23"/>
      <c r="Y9" s="23"/>
      <c r="Z9" s="23"/>
    </row>
    <row r="10" spans="1:26" ht="61.5" customHeight="1">
      <c r="A10" s="13">
        <v>7</v>
      </c>
      <c r="B10" s="11" t="e">
        <f>'Scheda obj'!#REF!</f>
        <v>#REF!</v>
      </c>
      <c r="C10" s="27" t="e">
        <f>'Scheda obj'!#REF!</f>
        <v>#REF!</v>
      </c>
      <c r="D10" s="22"/>
      <c r="E10" s="22"/>
      <c r="F10" s="22"/>
      <c r="G10" s="22"/>
      <c r="H10" s="16" t="e">
        <f>'Scheda obj'!#REF!</f>
        <v>#REF!</v>
      </c>
      <c r="I10" s="5" t="e">
        <f>'Scheda obj'!#REF!</f>
        <v>#REF!</v>
      </c>
      <c r="J10" s="16" t="e">
        <f>'Scheda obj'!#REF!</f>
        <v>#REF!</v>
      </c>
      <c r="K10" s="12" t="e">
        <f>'Scheda obj'!#REF!</f>
        <v>#REF!</v>
      </c>
      <c r="L10" s="15" t="e">
        <f t="shared" si="0"/>
        <v>#REF!</v>
      </c>
      <c r="M10" s="14" t="e">
        <f t="shared" si="1"/>
        <v>#REF!</v>
      </c>
      <c r="N10" s="14" t="e">
        <f t="shared" si="2"/>
        <v>#REF!</v>
      </c>
      <c r="O10" s="14" t="e">
        <f t="shared" si="3"/>
        <v>#REF!</v>
      </c>
      <c r="P10" s="14" t="e">
        <f t="shared" si="4"/>
        <v>#REF!</v>
      </c>
      <c r="Q10" s="18" t="e">
        <f t="shared" si="5"/>
        <v>#REF!</v>
      </c>
      <c r="R10" s="23"/>
      <c r="S10" s="23"/>
      <c r="T10" s="23"/>
      <c r="U10" s="23"/>
      <c r="V10" s="23"/>
      <c r="W10" s="23"/>
      <c r="X10" s="23"/>
      <c r="Y10" s="23"/>
      <c r="Z10" s="23"/>
    </row>
    <row r="11" spans="1:26" ht="61.5" customHeight="1">
      <c r="A11" s="13">
        <v>8</v>
      </c>
      <c r="B11" s="11" t="e">
        <f>'Scheda obj'!#REF!</f>
        <v>#REF!</v>
      </c>
      <c r="C11" s="27" t="e">
        <f>'Scheda obj'!#REF!</f>
        <v>#REF!</v>
      </c>
      <c r="D11" s="22"/>
      <c r="E11" s="22"/>
      <c r="F11" s="22"/>
      <c r="G11" s="22"/>
      <c r="H11" s="16" t="e">
        <f>'Scheda obj'!#REF!</f>
        <v>#REF!</v>
      </c>
      <c r="I11" s="5" t="e">
        <f>'Scheda obj'!#REF!</f>
        <v>#REF!</v>
      </c>
      <c r="J11" s="16" t="e">
        <f>'Scheda obj'!#REF!</f>
        <v>#REF!</v>
      </c>
      <c r="K11" s="12" t="e">
        <f>'Scheda obj'!#REF!</f>
        <v>#REF!</v>
      </c>
      <c r="L11" s="15" t="e">
        <f t="shared" si="0"/>
        <v>#REF!</v>
      </c>
      <c r="M11" s="14" t="e">
        <f t="shared" si="1"/>
        <v>#REF!</v>
      </c>
      <c r="N11" s="14" t="e">
        <f t="shared" si="2"/>
        <v>#REF!</v>
      </c>
      <c r="O11" s="14" t="e">
        <f t="shared" si="3"/>
        <v>#REF!</v>
      </c>
      <c r="P11" s="14" t="e">
        <f t="shared" si="4"/>
        <v>#REF!</v>
      </c>
      <c r="Q11" s="18" t="e">
        <f t="shared" si="5"/>
        <v>#REF!</v>
      </c>
      <c r="R11" s="23"/>
      <c r="S11" s="23"/>
      <c r="T11" s="23"/>
      <c r="U11" s="23"/>
      <c r="V11" s="23"/>
      <c r="W11" s="23"/>
      <c r="X11" s="23"/>
      <c r="Y11" s="23"/>
      <c r="Z11" s="23"/>
    </row>
    <row r="12" spans="1:26" ht="61.5" customHeight="1">
      <c r="A12" s="13">
        <v>9</v>
      </c>
      <c r="B12" s="11" t="e">
        <f>'Scheda obj'!#REF!</f>
        <v>#REF!</v>
      </c>
      <c r="C12" s="27" t="e">
        <f>'Scheda obj'!#REF!</f>
        <v>#REF!</v>
      </c>
      <c r="D12" s="22"/>
      <c r="E12" s="22"/>
      <c r="F12" s="22"/>
      <c r="G12" s="22"/>
      <c r="H12" s="16" t="e">
        <f>'Scheda obj'!#REF!</f>
        <v>#REF!</v>
      </c>
      <c r="I12" s="5" t="e">
        <f>'Scheda obj'!#REF!</f>
        <v>#REF!</v>
      </c>
      <c r="J12" s="16" t="e">
        <f>'Scheda obj'!#REF!</f>
        <v>#REF!</v>
      </c>
      <c r="K12" s="12" t="e">
        <f>'Scheda obj'!#REF!</f>
        <v>#REF!</v>
      </c>
      <c r="L12" s="15" t="e">
        <f t="shared" si="0"/>
        <v>#REF!</v>
      </c>
      <c r="M12" s="14" t="e">
        <f t="shared" si="1"/>
        <v>#REF!</v>
      </c>
      <c r="N12" s="14" t="e">
        <f t="shared" si="2"/>
        <v>#REF!</v>
      </c>
      <c r="O12" s="14" t="e">
        <f t="shared" si="3"/>
        <v>#REF!</v>
      </c>
      <c r="P12" s="14" t="e">
        <f t="shared" si="4"/>
        <v>#REF!</v>
      </c>
      <c r="Q12" s="18" t="e">
        <f t="shared" si="5"/>
        <v>#REF!</v>
      </c>
      <c r="R12" s="23"/>
      <c r="S12" s="23"/>
      <c r="T12" s="23"/>
      <c r="U12" s="23"/>
      <c r="V12" s="23"/>
      <c r="W12" s="23"/>
      <c r="X12" s="23"/>
      <c r="Y12" s="23"/>
      <c r="Z12" s="23"/>
    </row>
    <row r="13" spans="1:26" ht="61.5" customHeight="1">
      <c r="A13" s="13">
        <v>10</v>
      </c>
      <c r="B13" s="11" t="e">
        <f>'Scheda obj'!#REF!</f>
        <v>#REF!</v>
      </c>
      <c r="C13" s="27" t="e">
        <f>'Scheda obj'!#REF!</f>
        <v>#REF!</v>
      </c>
      <c r="D13" s="22"/>
      <c r="E13" s="22"/>
      <c r="F13" s="22"/>
      <c r="G13" s="22"/>
      <c r="H13" s="16" t="e">
        <f>'Scheda obj'!#REF!</f>
        <v>#REF!</v>
      </c>
      <c r="I13" s="5" t="e">
        <f>'Scheda obj'!#REF!</f>
        <v>#REF!</v>
      </c>
      <c r="J13" s="16" t="e">
        <f>'Scheda obj'!#REF!</f>
        <v>#REF!</v>
      </c>
      <c r="K13" s="12" t="e">
        <f>'Scheda obj'!#REF!</f>
        <v>#REF!</v>
      </c>
      <c r="L13" s="15" t="e">
        <f t="shared" si="0"/>
        <v>#REF!</v>
      </c>
      <c r="M13" s="14" t="e">
        <f t="shared" si="1"/>
        <v>#REF!</v>
      </c>
      <c r="N13" s="14" t="e">
        <f t="shared" si="2"/>
        <v>#REF!</v>
      </c>
      <c r="O13" s="14" t="e">
        <f t="shared" si="3"/>
        <v>#REF!</v>
      </c>
      <c r="P13" s="14" t="e">
        <f t="shared" si="4"/>
        <v>#REF!</v>
      </c>
      <c r="Q13" s="18" t="e">
        <f t="shared" si="5"/>
        <v>#REF!</v>
      </c>
      <c r="R13" s="23"/>
      <c r="S13" s="23"/>
      <c r="T13" s="23"/>
      <c r="U13" s="23"/>
      <c r="V13" s="23"/>
      <c r="W13" s="23"/>
      <c r="X13" s="23"/>
      <c r="Y13" s="23"/>
      <c r="Z13" s="23"/>
    </row>
    <row r="14" spans="1:26" ht="61.5" customHeight="1">
      <c r="A14" s="13">
        <v>11</v>
      </c>
      <c r="B14" s="11" t="e">
        <f>'Scheda obj'!#REF!</f>
        <v>#REF!</v>
      </c>
      <c r="C14" s="27" t="e">
        <f>'Scheda obj'!#REF!</f>
        <v>#REF!</v>
      </c>
      <c r="D14" s="22"/>
      <c r="E14" s="22"/>
      <c r="F14" s="22"/>
      <c r="G14" s="22"/>
      <c r="H14" s="16" t="e">
        <f>'Scheda obj'!#REF!</f>
        <v>#REF!</v>
      </c>
      <c r="I14" s="5" t="e">
        <f>'Scheda obj'!#REF!</f>
        <v>#REF!</v>
      </c>
      <c r="J14" s="16" t="e">
        <f>'Scheda obj'!#REF!</f>
        <v>#REF!</v>
      </c>
      <c r="K14" s="12" t="e">
        <f>'Scheda obj'!#REF!</f>
        <v>#REF!</v>
      </c>
      <c r="L14" s="15" t="e">
        <f t="shared" si="0"/>
        <v>#REF!</v>
      </c>
      <c r="M14" s="14" t="e">
        <f t="shared" si="1"/>
        <v>#REF!</v>
      </c>
      <c r="N14" s="14" t="e">
        <f t="shared" si="2"/>
        <v>#REF!</v>
      </c>
      <c r="O14" s="14" t="e">
        <f t="shared" si="3"/>
        <v>#REF!</v>
      </c>
      <c r="P14" s="14" t="e">
        <f t="shared" si="4"/>
        <v>#REF!</v>
      </c>
      <c r="Q14" s="18" t="e">
        <f t="shared" si="5"/>
        <v>#REF!</v>
      </c>
      <c r="R14" s="23"/>
      <c r="S14" s="23"/>
      <c r="T14" s="23"/>
      <c r="U14" s="23"/>
      <c r="V14" s="23"/>
      <c r="W14" s="23"/>
      <c r="X14" s="23"/>
      <c r="Y14" s="23"/>
      <c r="Z14" s="23"/>
    </row>
    <row r="15" spans="1:26" ht="61.5" customHeight="1">
      <c r="A15" s="13">
        <v>12</v>
      </c>
      <c r="B15" s="11" t="e">
        <f>'Scheda obj'!#REF!</f>
        <v>#REF!</v>
      </c>
      <c r="C15" s="27" t="e">
        <f>'Scheda obj'!#REF!</f>
        <v>#REF!</v>
      </c>
      <c r="D15" s="22"/>
      <c r="E15" s="22"/>
      <c r="F15" s="22"/>
      <c r="G15" s="22"/>
      <c r="H15" s="16" t="e">
        <f>'Scheda obj'!#REF!</f>
        <v>#REF!</v>
      </c>
      <c r="I15" s="5" t="e">
        <f>'Scheda obj'!#REF!</f>
        <v>#REF!</v>
      </c>
      <c r="J15" s="16" t="e">
        <f>'Scheda obj'!#REF!</f>
        <v>#REF!</v>
      </c>
      <c r="K15" s="12" t="e">
        <f>'Scheda obj'!#REF!</f>
        <v>#REF!</v>
      </c>
      <c r="L15" s="15" t="e">
        <f t="shared" si="0"/>
        <v>#REF!</v>
      </c>
      <c r="M15" s="14" t="e">
        <f t="shared" si="1"/>
        <v>#REF!</v>
      </c>
      <c r="N15" s="14" t="e">
        <f t="shared" si="2"/>
        <v>#REF!</v>
      </c>
      <c r="O15" s="14" t="e">
        <f t="shared" si="3"/>
        <v>#REF!</v>
      </c>
      <c r="P15" s="14" t="e">
        <f t="shared" si="4"/>
        <v>#REF!</v>
      </c>
      <c r="Q15" s="18" t="e">
        <f t="shared" si="5"/>
        <v>#REF!</v>
      </c>
      <c r="R15" s="23"/>
      <c r="S15" s="23"/>
      <c r="T15" s="23"/>
      <c r="U15" s="23"/>
      <c r="V15" s="23"/>
      <c r="W15" s="23"/>
      <c r="X15" s="23"/>
      <c r="Y15" s="23"/>
      <c r="Z15" s="23"/>
    </row>
    <row r="16" spans="1:26" ht="61.5" customHeight="1">
      <c r="A16" s="13">
        <v>13</v>
      </c>
      <c r="B16" s="11" t="e">
        <f>'Scheda obj'!#REF!</f>
        <v>#REF!</v>
      </c>
      <c r="C16" s="27" t="e">
        <f>'Scheda obj'!#REF!</f>
        <v>#REF!</v>
      </c>
      <c r="D16" s="22"/>
      <c r="E16" s="22"/>
      <c r="F16" s="22"/>
      <c r="G16" s="22"/>
      <c r="H16" s="16" t="e">
        <f>'Scheda obj'!#REF!</f>
        <v>#REF!</v>
      </c>
      <c r="I16" s="5" t="e">
        <f>'Scheda obj'!#REF!</f>
        <v>#REF!</v>
      </c>
      <c r="J16" s="16" t="e">
        <f>'Scheda obj'!#REF!</f>
        <v>#REF!</v>
      </c>
      <c r="K16" s="12" t="e">
        <f>'Scheda obj'!#REF!</f>
        <v>#REF!</v>
      </c>
      <c r="L16" s="15" t="e">
        <f t="shared" si="0"/>
        <v>#REF!</v>
      </c>
      <c r="M16" s="14" t="e">
        <f t="shared" si="1"/>
        <v>#REF!</v>
      </c>
      <c r="N16" s="14" t="e">
        <f t="shared" si="2"/>
        <v>#REF!</v>
      </c>
      <c r="O16" s="14" t="e">
        <f t="shared" si="3"/>
        <v>#REF!</v>
      </c>
      <c r="P16" s="14" t="e">
        <f t="shared" si="4"/>
        <v>#REF!</v>
      </c>
      <c r="Q16" s="18" t="e">
        <f t="shared" si="5"/>
        <v>#REF!</v>
      </c>
      <c r="R16" s="23"/>
      <c r="S16" s="23"/>
      <c r="T16" s="23"/>
      <c r="U16" s="23"/>
      <c r="V16" s="23"/>
      <c r="W16" s="23"/>
      <c r="X16" s="23"/>
      <c r="Y16" s="23"/>
      <c r="Z16" s="23"/>
    </row>
    <row r="17" spans="1:26" ht="61.5" customHeight="1">
      <c r="A17" s="13">
        <v>14</v>
      </c>
      <c r="B17" s="11" t="e">
        <f>'Scheda obj'!#REF!</f>
        <v>#REF!</v>
      </c>
      <c r="C17" s="27" t="e">
        <f>'Scheda obj'!#REF!</f>
        <v>#REF!</v>
      </c>
      <c r="D17" s="22"/>
      <c r="E17" s="22"/>
      <c r="F17" s="22"/>
      <c r="G17" s="22"/>
      <c r="H17" s="16" t="e">
        <f>'Scheda obj'!#REF!</f>
        <v>#REF!</v>
      </c>
      <c r="I17" s="5" t="e">
        <f>'Scheda obj'!#REF!</f>
        <v>#REF!</v>
      </c>
      <c r="J17" s="16" t="e">
        <f>'Scheda obj'!#REF!</f>
        <v>#REF!</v>
      </c>
      <c r="K17" s="12" t="e">
        <f>'Scheda obj'!#REF!</f>
        <v>#REF!</v>
      </c>
      <c r="L17" s="15" t="e">
        <f t="shared" si="0"/>
        <v>#REF!</v>
      </c>
      <c r="M17" s="14" t="e">
        <f t="shared" si="1"/>
        <v>#REF!</v>
      </c>
      <c r="N17" s="14" t="e">
        <f t="shared" si="2"/>
        <v>#REF!</v>
      </c>
      <c r="O17" s="14" t="e">
        <f t="shared" si="3"/>
        <v>#REF!</v>
      </c>
      <c r="P17" s="14" t="e">
        <f t="shared" si="4"/>
        <v>#REF!</v>
      </c>
      <c r="Q17" s="18" t="e">
        <f t="shared" si="5"/>
        <v>#REF!</v>
      </c>
      <c r="R17" s="23"/>
      <c r="S17" s="23"/>
      <c r="T17" s="23"/>
      <c r="U17" s="23"/>
      <c r="V17" s="23"/>
      <c r="W17" s="23"/>
      <c r="X17" s="23"/>
      <c r="Y17" s="23"/>
      <c r="Z17" s="23"/>
    </row>
    <row r="18" spans="1:26" ht="61.5" customHeight="1">
      <c r="A18" s="13">
        <v>15</v>
      </c>
      <c r="B18" s="11" t="e">
        <f>'Scheda obj'!#REF!</f>
        <v>#REF!</v>
      </c>
      <c r="C18" s="34" t="e">
        <f>'Scheda obj'!#REF!</f>
        <v>#REF!</v>
      </c>
      <c r="D18" s="22"/>
      <c r="E18" s="22"/>
      <c r="F18" s="22"/>
      <c r="G18" s="22"/>
      <c r="H18" s="16" t="e">
        <f>'Scheda obj'!#REF!</f>
        <v>#REF!</v>
      </c>
      <c r="I18" s="5" t="e">
        <f>'Scheda obj'!#REF!</f>
        <v>#REF!</v>
      </c>
      <c r="J18" s="16" t="e">
        <f>'Scheda obj'!#REF!</f>
        <v>#REF!</v>
      </c>
      <c r="K18" s="12" t="e">
        <f>'Scheda obj'!#REF!</f>
        <v>#REF!</v>
      </c>
      <c r="L18" s="15" t="e">
        <f aca="true" t="shared" si="6" ref="L18:L28">(Q18/Q$30)*100</f>
        <v>#REF!</v>
      </c>
      <c r="M18" s="14" t="e">
        <f aca="true" t="shared" si="7" ref="M18:M28">IF(H18="A",5,(IF(H18="M",3,(IF(H18="B",1,0)))))</f>
        <v>#REF!</v>
      </c>
      <c r="N18" s="14" t="e">
        <f aca="true" t="shared" si="8" ref="N18:N28">IF(I18="A",5,(IF(I18="M",3,IF(I18="b",1,0))))</f>
        <v>#REF!</v>
      </c>
      <c r="O18" s="14" t="e">
        <f aca="true" t="shared" si="9" ref="O18:O28">IF(J18="A",5,(IF(J18="M",3,IF(J18="B",1,0))))</f>
        <v>#REF!</v>
      </c>
      <c r="P18" s="14" t="e">
        <f aca="true" t="shared" si="10" ref="P18:P28">IF(K18="A",1,(IF(K18="M",3,IF(K18="B",5,0))))</f>
        <v>#REF!</v>
      </c>
      <c r="Q18" s="18" t="e">
        <f aca="true" t="shared" si="11" ref="Q18:Q28">PRODUCT(M18:P18)</f>
        <v>#REF!</v>
      </c>
      <c r="R18" s="23"/>
      <c r="S18" s="23"/>
      <c r="T18" s="23"/>
      <c r="U18" s="23"/>
      <c r="V18" s="23"/>
      <c r="W18" s="23"/>
      <c r="X18" s="23"/>
      <c r="Y18" s="23"/>
      <c r="Z18" s="23"/>
    </row>
    <row r="19" spans="1:26" ht="61.5" customHeight="1">
      <c r="A19" s="13">
        <v>16</v>
      </c>
      <c r="B19" s="11" t="e">
        <f>'Scheda obj'!#REF!</f>
        <v>#REF!</v>
      </c>
      <c r="C19" s="27" t="e">
        <f>'Scheda obj'!#REF!</f>
        <v>#REF!</v>
      </c>
      <c r="D19" s="22"/>
      <c r="E19" s="22"/>
      <c r="F19" s="22"/>
      <c r="G19" s="22"/>
      <c r="H19" s="16" t="e">
        <f>'Scheda obj'!#REF!</f>
        <v>#REF!</v>
      </c>
      <c r="I19" s="5" t="e">
        <f>'Scheda obj'!#REF!</f>
        <v>#REF!</v>
      </c>
      <c r="J19" s="16" t="e">
        <f>'Scheda obj'!#REF!</f>
        <v>#REF!</v>
      </c>
      <c r="K19" s="12" t="e">
        <f>'Scheda obj'!#REF!</f>
        <v>#REF!</v>
      </c>
      <c r="L19" s="15" t="e">
        <f t="shared" si="6"/>
        <v>#REF!</v>
      </c>
      <c r="M19" s="14" t="e">
        <f t="shared" si="7"/>
        <v>#REF!</v>
      </c>
      <c r="N19" s="14" t="e">
        <f t="shared" si="8"/>
        <v>#REF!</v>
      </c>
      <c r="O19" s="14" t="e">
        <f t="shared" si="9"/>
        <v>#REF!</v>
      </c>
      <c r="P19" s="14" t="e">
        <f t="shared" si="10"/>
        <v>#REF!</v>
      </c>
      <c r="Q19" s="18" t="e">
        <f t="shared" si="11"/>
        <v>#REF!</v>
      </c>
      <c r="R19" s="23"/>
      <c r="S19" s="23"/>
      <c r="T19" s="23"/>
      <c r="U19" s="23"/>
      <c r="V19" s="23"/>
      <c r="W19" s="23"/>
      <c r="X19" s="23"/>
      <c r="Y19" s="23"/>
      <c r="Z19" s="23"/>
    </row>
    <row r="20" spans="1:26" ht="61.5" customHeight="1">
      <c r="A20" s="13">
        <v>17</v>
      </c>
      <c r="B20" s="11" t="e">
        <f>'Scheda obj'!#REF!</f>
        <v>#REF!</v>
      </c>
      <c r="C20" s="27" t="e">
        <f>'Scheda obj'!#REF!</f>
        <v>#REF!</v>
      </c>
      <c r="D20" s="22"/>
      <c r="E20" s="22"/>
      <c r="F20" s="22"/>
      <c r="G20" s="22"/>
      <c r="H20" s="16" t="e">
        <f>'Scheda obj'!#REF!</f>
        <v>#REF!</v>
      </c>
      <c r="I20" s="5" t="e">
        <f>'Scheda obj'!#REF!</f>
        <v>#REF!</v>
      </c>
      <c r="J20" s="16" t="e">
        <f>'Scheda obj'!#REF!</f>
        <v>#REF!</v>
      </c>
      <c r="K20" s="12" t="e">
        <f>'Scheda obj'!#REF!</f>
        <v>#REF!</v>
      </c>
      <c r="L20" s="15" t="e">
        <f t="shared" si="6"/>
        <v>#REF!</v>
      </c>
      <c r="M20" s="14" t="e">
        <f t="shared" si="7"/>
        <v>#REF!</v>
      </c>
      <c r="N20" s="14" t="e">
        <f t="shared" si="8"/>
        <v>#REF!</v>
      </c>
      <c r="O20" s="14" t="e">
        <f t="shared" si="9"/>
        <v>#REF!</v>
      </c>
      <c r="P20" s="14" t="e">
        <f t="shared" si="10"/>
        <v>#REF!</v>
      </c>
      <c r="Q20" s="18" t="e">
        <f t="shared" si="11"/>
        <v>#REF!</v>
      </c>
      <c r="R20" s="23"/>
      <c r="S20" s="23"/>
      <c r="T20" s="23"/>
      <c r="U20" s="23"/>
      <c r="V20" s="23"/>
      <c r="W20" s="23"/>
      <c r="X20" s="23"/>
      <c r="Y20" s="23"/>
      <c r="Z20" s="23"/>
    </row>
    <row r="21" spans="1:26" ht="61.5" customHeight="1">
      <c r="A21" s="13">
        <v>18</v>
      </c>
      <c r="B21" s="11" t="e">
        <f>'Scheda obj'!#REF!</f>
        <v>#REF!</v>
      </c>
      <c r="C21" s="27" t="e">
        <f>'Scheda obj'!#REF!</f>
        <v>#REF!</v>
      </c>
      <c r="D21" s="22"/>
      <c r="E21" s="22"/>
      <c r="F21" s="22"/>
      <c r="G21" s="22"/>
      <c r="H21" s="16" t="e">
        <f>'Scheda obj'!#REF!</f>
        <v>#REF!</v>
      </c>
      <c r="I21" s="5" t="e">
        <f>'Scheda obj'!#REF!</f>
        <v>#REF!</v>
      </c>
      <c r="J21" s="16" t="e">
        <f>'Scheda obj'!#REF!</f>
        <v>#REF!</v>
      </c>
      <c r="K21" s="12" t="e">
        <f>'Scheda obj'!#REF!</f>
        <v>#REF!</v>
      </c>
      <c r="L21" s="15" t="e">
        <f t="shared" si="6"/>
        <v>#REF!</v>
      </c>
      <c r="M21" s="14" t="e">
        <f t="shared" si="7"/>
        <v>#REF!</v>
      </c>
      <c r="N21" s="14" t="e">
        <f t="shared" si="8"/>
        <v>#REF!</v>
      </c>
      <c r="O21" s="14" t="e">
        <f t="shared" si="9"/>
        <v>#REF!</v>
      </c>
      <c r="P21" s="14" t="e">
        <f t="shared" si="10"/>
        <v>#REF!</v>
      </c>
      <c r="Q21" s="18" t="e">
        <f t="shared" si="11"/>
        <v>#REF!</v>
      </c>
      <c r="R21" s="23"/>
      <c r="S21" s="23"/>
      <c r="T21" s="23"/>
      <c r="U21" s="23"/>
      <c r="V21" s="23"/>
      <c r="W21" s="23"/>
      <c r="X21" s="23"/>
      <c r="Y21" s="23"/>
      <c r="Z21" s="23"/>
    </row>
    <row r="22" spans="1:26" ht="61.5" customHeight="1">
      <c r="A22" s="13">
        <v>19</v>
      </c>
      <c r="B22" s="11" t="e">
        <f>'Scheda obj'!#REF!</f>
        <v>#REF!</v>
      </c>
      <c r="C22" s="27" t="e">
        <f>'Scheda obj'!#REF!</f>
        <v>#REF!</v>
      </c>
      <c r="D22" s="22"/>
      <c r="E22" s="22"/>
      <c r="F22" s="22"/>
      <c r="G22" s="22"/>
      <c r="H22" s="16" t="e">
        <f>'Scheda obj'!#REF!</f>
        <v>#REF!</v>
      </c>
      <c r="I22" s="5" t="e">
        <f>'Scheda obj'!#REF!</f>
        <v>#REF!</v>
      </c>
      <c r="J22" s="16" t="e">
        <f>'Scheda obj'!#REF!</f>
        <v>#REF!</v>
      </c>
      <c r="K22" s="12" t="e">
        <f>'Scheda obj'!#REF!</f>
        <v>#REF!</v>
      </c>
      <c r="L22" s="15" t="e">
        <f t="shared" si="6"/>
        <v>#REF!</v>
      </c>
      <c r="M22" s="14" t="e">
        <f t="shared" si="7"/>
        <v>#REF!</v>
      </c>
      <c r="N22" s="14" t="e">
        <f t="shared" si="8"/>
        <v>#REF!</v>
      </c>
      <c r="O22" s="14" t="e">
        <f t="shared" si="9"/>
        <v>#REF!</v>
      </c>
      <c r="P22" s="14" t="e">
        <f t="shared" si="10"/>
        <v>#REF!</v>
      </c>
      <c r="Q22" s="18" t="e">
        <f t="shared" si="11"/>
        <v>#REF!</v>
      </c>
      <c r="R22" s="23"/>
      <c r="S22" s="23"/>
      <c r="T22" s="23"/>
      <c r="U22" s="23"/>
      <c r="V22" s="23"/>
      <c r="W22" s="23"/>
      <c r="X22" s="23"/>
      <c r="Y22" s="23"/>
      <c r="Z22" s="23"/>
    </row>
    <row r="23" spans="1:26" ht="61.5" customHeight="1">
      <c r="A23" s="13">
        <v>20</v>
      </c>
      <c r="B23" s="11" t="e">
        <f>'Scheda obj'!#REF!</f>
        <v>#REF!</v>
      </c>
      <c r="C23" s="27" t="e">
        <f>'Scheda obj'!#REF!</f>
        <v>#REF!</v>
      </c>
      <c r="D23" s="22"/>
      <c r="E23" s="22"/>
      <c r="F23" s="22"/>
      <c r="G23" s="22"/>
      <c r="H23" s="16" t="e">
        <f>'Scheda obj'!#REF!</f>
        <v>#REF!</v>
      </c>
      <c r="I23" s="5" t="e">
        <f>'Scheda obj'!#REF!</f>
        <v>#REF!</v>
      </c>
      <c r="J23" s="16" t="e">
        <f>'Scheda obj'!#REF!</f>
        <v>#REF!</v>
      </c>
      <c r="K23" s="12" t="e">
        <f>'Scheda obj'!#REF!</f>
        <v>#REF!</v>
      </c>
      <c r="L23" s="15" t="e">
        <f t="shared" si="6"/>
        <v>#REF!</v>
      </c>
      <c r="M23" s="14" t="e">
        <f t="shared" si="7"/>
        <v>#REF!</v>
      </c>
      <c r="N23" s="14" t="e">
        <f t="shared" si="8"/>
        <v>#REF!</v>
      </c>
      <c r="O23" s="14" t="e">
        <f t="shared" si="9"/>
        <v>#REF!</v>
      </c>
      <c r="P23" s="14" t="e">
        <f t="shared" si="10"/>
        <v>#REF!</v>
      </c>
      <c r="Q23" s="18" t="e">
        <f t="shared" si="11"/>
        <v>#REF!</v>
      </c>
      <c r="R23" s="23"/>
      <c r="S23" s="23"/>
      <c r="T23" s="23"/>
      <c r="U23" s="23"/>
      <c r="V23" s="23"/>
      <c r="W23" s="23"/>
      <c r="X23" s="23"/>
      <c r="Y23" s="23"/>
      <c r="Z23" s="23"/>
    </row>
    <row r="24" spans="1:26" ht="61.5" customHeight="1">
      <c r="A24" s="13">
        <v>21</v>
      </c>
      <c r="B24" s="11" t="e">
        <f>'Scheda obj'!#REF!</f>
        <v>#REF!</v>
      </c>
      <c r="C24" s="27" t="e">
        <f>'Scheda obj'!#REF!</f>
        <v>#REF!</v>
      </c>
      <c r="D24" s="22"/>
      <c r="E24" s="22"/>
      <c r="F24" s="22"/>
      <c r="G24" s="22"/>
      <c r="H24" s="16" t="e">
        <f>'Scheda obj'!#REF!</f>
        <v>#REF!</v>
      </c>
      <c r="I24" s="5" t="e">
        <f>'Scheda obj'!#REF!</f>
        <v>#REF!</v>
      </c>
      <c r="J24" s="16" t="e">
        <f>'Scheda obj'!#REF!</f>
        <v>#REF!</v>
      </c>
      <c r="K24" s="12" t="e">
        <f>'Scheda obj'!#REF!</f>
        <v>#REF!</v>
      </c>
      <c r="L24" s="15" t="e">
        <f t="shared" si="6"/>
        <v>#REF!</v>
      </c>
      <c r="M24" s="14" t="e">
        <f t="shared" si="7"/>
        <v>#REF!</v>
      </c>
      <c r="N24" s="14" t="e">
        <f t="shared" si="8"/>
        <v>#REF!</v>
      </c>
      <c r="O24" s="14" t="e">
        <f t="shared" si="9"/>
        <v>#REF!</v>
      </c>
      <c r="P24" s="14" t="e">
        <f t="shared" si="10"/>
        <v>#REF!</v>
      </c>
      <c r="Q24" s="18" t="e">
        <f t="shared" si="11"/>
        <v>#REF!</v>
      </c>
      <c r="R24" s="23"/>
      <c r="S24" s="23"/>
      <c r="T24" s="23"/>
      <c r="U24" s="23"/>
      <c r="V24" s="23"/>
      <c r="W24" s="23"/>
      <c r="X24" s="23"/>
      <c r="Y24" s="23"/>
      <c r="Z24" s="23"/>
    </row>
    <row r="25" spans="1:26" ht="61.5" customHeight="1">
      <c r="A25" s="13">
        <v>22</v>
      </c>
      <c r="B25" s="11" t="e">
        <f>'Scheda obj'!#REF!</f>
        <v>#REF!</v>
      </c>
      <c r="C25" s="27" t="e">
        <f>'Scheda obj'!#REF!</f>
        <v>#REF!</v>
      </c>
      <c r="D25" s="22"/>
      <c r="E25" s="22"/>
      <c r="F25" s="22"/>
      <c r="G25" s="22"/>
      <c r="H25" s="16" t="e">
        <f>'Scheda obj'!#REF!</f>
        <v>#REF!</v>
      </c>
      <c r="I25" s="5" t="e">
        <f>'Scheda obj'!#REF!</f>
        <v>#REF!</v>
      </c>
      <c r="J25" s="16" t="e">
        <f>'Scheda obj'!#REF!</f>
        <v>#REF!</v>
      </c>
      <c r="K25" s="12" t="e">
        <f>'Scheda obj'!#REF!</f>
        <v>#REF!</v>
      </c>
      <c r="L25" s="15" t="e">
        <f>(Q25/Q$30)*100</f>
        <v>#REF!</v>
      </c>
      <c r="M25" s="14" t="e">
        <f>IF(H25="A",5,(IF(H25="M",3,(IF(H25="B",1,0)))))</f>
        <v>#REF!</v>
      </c>
      <c r="N25" s="14" t="e">
        <f>IF(I25="A",5,(IF(I25="M",3,IF(I25="b",1,0))))</f>
        <v>#REF!</v>
      </c>
      <c r="O25" s="14" t="e">
        <f>IF(J25="A",5,(IF(J25="M",3,IF(J25="B",1,0))))</f>
        <v>#REF!</v>
      </c>
      <c r="P25" s="14" t="e">
        <f>IF(K25="A",1,(IF(K25="M",3,IF(K25="B",5,0))))</f>
        <v>#REF!</v>
      </c>
      <c r="Q25" s="18" t="e">
        <f>PRODUCT(M25:P25)</f>
        <v>#REF!</v>
      </c>
      <c r="R25" s="23"/>
      <c r="S25" s="23"/>
      <c r="T25" s="23"/>
      <c r="U25" s="23"/>
      <c r="V25" s="23"/>
      <c r="W25" s="23"/>
      <c r="X25" s="23"/>
      <c r="Y25" s="23"/>
      <c r="Z25" s="23"/>
    </row>
    <row r="26" spans="1:26" ht="61.5" customHeight="1">
      <c r="A26" s="13">
        <v>23</v>
      </c>
      <c r="B26" s="11" t="e">
        <f>'Scheda obj'!#REF!</f>
        <v>#REF!</v>
      </c>
      <c r="C26" s="27" t="e">
        <f>'Scheda obj'!#REF!</f>
        <v>#REF!</v>
      </c>
      <c r="D26" s="22"/>
      <c r="E26" s="22"/>
      <c r="F26" s="22"/>
      <c r="G26" s="22"/>
      <c r="H26" s="16" t="e">
        <f>'Scheda obj'!#REF!</f>
        <v>#REF!</v>
      </c>
      <c r="I26" s="5" t="e">
        <f>'Scheda obj'!#REF!</f>
        <v>#REF!</v>
      </c>
      <c r="J26" s="16" t="e">
        <f>'Scheda obj'!#REF!</f>
        <v>#REF!</v>
      </c>
      <c r="K26" s="12" t="e">
        <f>'Scheda obj'!#REF!</f>
        <v>#REF!</v>
      </c>
      <c r="L26" s="15" t="e">
        <f>(Q26/Q$30)*100</f>
        <v>#REF!</v>
      </c>
      <c r="M26" s="14" t="e">
        <f>IF(H26="A",5,(IF(H26="M",3,(IF(H26="B",1,0)))))</f>
        <v>#REF!</v>
      </c>
      <c r="N26" s="14" t="e">
        <f>IF(I26="A",5,(IF(I26="M",3,IF(I26="b",1,0))))</f>
        <v>#REF!</v>
      </c>
      <c r="O26" s="14" t="e">
        <f>IF(J26="A",5,(IF(J26="M",3,IF(J26="B",1,0))))</f>
        <v>#REF!</v>
      </c>
      <c r="P26" s="14" t="e">
        <f>IF(K26="A",1,(IF(K26="M",3,IF(K26="B",5,0))))</f>
        <v>#REF!</v>
      </c>
      <c r="Q26" s="18" t="e">
        <f>PRODUCT(M26:P26)</f>
        <v>#REF!</v>
      </c>
      <c r="R26" s="23"/>
      <c r="S26" s="23"/>
      <c r="T26" s="23"/>
      <c r="U26" s="23"/>
      <c r="V26" s="23"/>
      <c r="W26" s="23"/>
      <c r="X26" s="23"/>
      <c r="Y26" s="23"/>
      <c r="Z26" s="23"/>
    </row>
    <row r="27" spans="1:26" ht="61.5" customHeight="1">
      <c r="A27" s="13">
        <v>24</v>
      </c>
      <c r="B27" s="11" t="e">
        <f>'Scheda obj'!#REF!</f>
        <v>#REF!</v>
      </c>
      <c r="C27" s="27" t="e">
        <f>'Scheda obj'!#REF!</f>
        <v>#REF!</v>
      </c>
      <c r="D27" s="22"/>
      <c r="E27" s="22"/>
      <c r="F27" s="22"/>
      <c r="G27" s="22"/>
      <c r="H27" s="16" t="e">
        <f>'Scheda obj'!#REF!</f>
        <v>#REF!</v>
      </c>
      <c r="I27" s="5" t="e">
        <f>'Scheda obj'!#REF!</f>
        <v>#REF!</v>
      </c>
      <c r="J27" s="16" t="e">
        <f>'Scheda obj'!#REF!</f>
        <v>#REF!</v>
      </c>
      <c r="K27" s="12" t="e">
        <f>'Scheda obj'!#REF!</f>
        <v>#REF!</v>
      </c>
      <c r="L27" s="15" t="e">
        <f t="shared" si="6"/>
        <v>#REF!</v>
      </c>
      <c r="M27" s="14" t="e">
        <f t="shared" si="7"/>
        <v>#REF!</v>
      </c>
      <c r="N27" s="14" t="e">
        <f t="shared" si="8"/>
        <v>#REF!</v>
      </c>
      <c r="O27" s="14" t="e">
        <f t="shared" si="9"/>
        <v>#REF!</v>
      </c>
      <c r="P27" s="14" t="e">
        <f t="shared" si="10"/>
        <v>#REF!</v>
      </c>
      <c r="Q27" s="18" t="e">
        <f t="shared" si="11"/>
        <v>#REF!</v>
      </c>
      <c r="R27" s="23"/>
      <c r="S27" s="23"/>
      <c r="T27" s="23"/>
      <c r="U27" s="23"/>
      <c r="V27" s="23"/>
      <c r="W27" s="23"/>
      <c r="X27" s="23"/>
      <c r="Y27" s="23"/>
      <c r="Z27" s="23"/>
    </row>
    <row r="28" spans="1:26" ht="61.5" customHeight="1">
      <c r="A28" s="13">
        <v>25</v>
      </c>
      <c r="B28" s="11" t="e">
        <f>'Scheda obj'!#REF!</f>
        <v>#REF!</v>
      </c>
      <c r="C28" s="27" t="e">
        <f>'Scheda obj'!#REF!</f>
        <v>#REF!</v>
      </c>
      <c r="D28" s="22"/>
      <c r="E28" s="22"/>
      <c r="F28" s="22"/>
      <c r="G28" s="22"/>
      <c r="H28" s="16" t="e">
        <f>'Scheda obj'!#REF!</f>
        <v>#REF!</v>
      </c>
      <c r="I28" s="5" t="e">
        <f>'Scheda obj'!#REF!</f>
        <v>#REF!</v>
      </c>
      <c r="J28" s="16" t="e">
        <f>'Scheda obj'!#REF!</f>
        <v>#REF!</v>
      </c>
      <c r="K28" s="12" t="e">
        <f>'Scheda obj'!#REF!</f>
        <v>#REF!</v>
      </c>
      <c r="L28" s="15" t="e">
        <f t="shared" si="6"/>
        <v>#REF!</v>
      </c>
      <c r="M28" s="14" t="e">
        <f t="shared" si="7"/>
        <v>#REF!</v>
      </c>
      <c r="N28" s="14" t="e">
        <f t="shared" si="8"/>
        <v>#REF!</v>
      </c>
      <c r="O28" s="14" t="e">
        <f t="shared" si="9"/>
        <v>#REF!</v>
      </c>
      <c r="P28" s="14" t="e">
        <f t="shared" si="10"/>
        <v>#REF!</v>
      </c>
      <c r="Q28" s="18" t="e">
        <f t="shared" si="11"/>
        <v>#REF!</v>
      </c>
      <c r="R28" s="23"/>
      <c r="S28" s="23"/>
      <c r="T28" s="23"/>
      <c r="U28" s="23"/>
      <c r="V28" s="23"/>
      <c r="W28" s="23"/>
      <c r="X28" s="23"/>
      <c r="Y28" s="23"/>
      <c r="Z28" s="23"/>
    </row>
    <row r="29" spans="1:26" ht="61.5" customHeight="1">
      <c r="A29" s="13">
        <v>26</v>
      </c>
      <c r="B29" s="11" t="e">
        <f>'Scheda obj'!#REF!</f>
        <v>#REF!</v>
      </c>
      <c r="C29" s="27" t="e">
        <f>'Scheda obj'!#REF!</f>
        <v>#REF!</v>
      </c>
      <c r="D29" s="22"/>
      <c r="E29" s="22"/>
      <c r="F29" s="22"/>
      <c r="G29" s="22"/>
      <c r="H29" s="16" t="e">
        <f>'Scheda obj'!#REF!</f>
        <v>#REF!</v>
      </c>
      <c r="I29" s="5" t="e">
        <f>'Scheda obj'!#REF!</f>
        <v>#REF!</v>
      </c>
      <c r="J29" s="16" t="e">
        <f>'Scheda obj'!#REF!</f>
        <v>#REF!</v>
      </c>
      <c r="K29" s="12" t="e">
        <f>'Scheda obj'!#REF!</f>
        <v>#REF!</v>
      </c>
      <c r="L29" s="15" t="e">
        <f t="shared" si="0"/>
        <v>#REF!</v>
      </c>
      <c r="M29" s="14" t="e">
        <f t="shared" si="1"/>
        <v>#REF!</v>
      </c>
      <c r="N29" s="14" t="e">
        <f t="shared" si="2"/>
        <v>#REF!</v>
      </c>
      <c r="O29" s="14" t="e">
        <f t="shared" si="3"/>
        <v>#REF!</v>
      </c>
      <c r="P29" s="14" t="e">
        <f t="shared" si="4"/>
        <v>#REF!</v>
      </c>
      <c r="Q29" s="18" t="e">
        <f t="shared" si="5"/>
        <v>#REF!</v>
      </c>
      <c r="R29" s="23"/>
      <c r="S29" s="23"/>
      <c r="T29" s="23"/>
      <c r="U29" s="23"/>
      <c r="V29" s="23"/>
      <c r="W29" s="23"/>
      <c r="X29" s="23"/>
      <c r="Y29" s="23"/>
      <c r="Z29" s="23"/>
    </row>
    <row r="30" spans="2:26" ht="15" customHeight="1">
      <c r="B30" s="139" t="s">
        <v>66</v>
      </c>
      <c r="C30" s="140"/>
      <c r="D30" s="140"/>
      <c r="E30" s="140"/>
      <c r="F30" s="140"/>
      <c r="G30" s="140"/>
      <c r="H30" s="140"/>
      <c r="I30" s="140"/>
      <c r="J30" s="140"/>
      <c r="K30" s="141"/>
      <c r="L30" s="17" t="e">
        <f aca="true" t="shared" si="12" ref="L30:Q30">SUM(L4:L29)</f>
        <v>#REF!</v>
      </c>
      <c r="M30" s="20" t="e">
        <f t="shared" si="12"/>
        <v>#REF!</v>
      </c>
      <c r="N30" s="20" t="e">
        <f t="shared" si="12"/>
        <v>#REF!</v>
      </c>
      <c r="O30" s="20" t="e">
        <f t="shared" si="12"/>
        <v>#REF!</v>
      </c>
      <c r="P30" s="20" t="e">
        <f t="shared" si="12"/>
        <v>#REF!</v>
      </c>
      <c r="Q30" s="19" t="e">
        <f t="shared" si="12"/>
        <v>#REF!</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R2:R3"/>
    <mergeCell ref="B1:L1"/>
    <mergeCell ref="Z2:Z3"/>
    <mergeCell ref="S2:S3"/>
    <mergeCell ref="T2:T3"/>
    <mergeCell ref="U2:U3"/>
    <mergeCell ref="V2:V3"/>
    <mergeCell ref="Y2:Y3"/>
    <mergeCell ref="B30:K30"/>
    <mergeCell ref="W2:W3"/>
    <mergeCell ref="X2:X3"/>
    <mergeCell ref="L2:L3"/>
    <mergeCell ref="H2:K2"/>
    <mergeCell ref="D2:G2"/>
    <mergeCell ref="C2:C3"/>
    <mergeCell ref="B2:B3"/>
    <mergeCell ref="M2:P3"/>
    <mergeCell ref="Q2:Q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Utente</cp:lastModifiedBy>
  <cp:lastPrinted>2016-10-24T11:39:22Z</cp:lastPrinted>
  <dcterms:created xsi:type="dcterms:W3CDTF">2006-05-23T17:49:49Z</dcterms:created>
  <dcterms:modified xsi:type="dcterms:W3CDTF">2017-04-27T15:37:26Z</dcterms:modified>
  <cp:category/>
  <cp:version/>
  <cp:contentType/>
  <cp:contentStatus/>
</cp:coreProperties>
</file>