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obj'!$A$1:$Q$239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9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<sst xmlns="http://schemas.openxmlformats.org/spreadsheetml/2006/main" count="1499" uniqueCount="141">
  <si>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</si>
  <si>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</si>
  <si>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</si>
  <si>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</si>
  <si>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</si>
  <si>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</si>
  <si>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</si>
  <si>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</si>
  <si>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</si>
  <si>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</si>
  <si>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</si>
  <si>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</si>
  <si>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</si>
  <si>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</si>
  <si>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</si>
  <si>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</si>
  <si>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</si>
  <si>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</si>
  <si>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</si>
  <si>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</si>
  <si>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</si>
  <si>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</si>
  <si>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</si>
  <si>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</si>
  <si>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</si>
  <si>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</si>
  <si>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</si>
  <si>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</si>
  <si>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</si>
  <si>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</si>
  <si>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</si>
  <si>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</si>
  <si>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</si>
  <si>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</si>
  <si>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</si>
  <si>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</si>
  <si>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</si>
  <si>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</si>
  <si>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</si>
  <si>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</si>
  <si>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</si>
  <si>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</si>
  <si>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</si>
  <si>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</si>
  <si>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</si>
  <si>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</si>
  <si>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</si>
  <si>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</si>
  <si>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</si>
  <si>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</si>
  <si>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</si>
  <si>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</si>
  <si>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</si>
  <si>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</si>
  <si>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</si>
  <si>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</si>
  <si>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</si>
  <si>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</si>
  <si>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</si>
  <si>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</si>
  <si>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</si>
  <si>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</si>
  <si>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</si>
  <si>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</si>
  <si>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</si>
  <si>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</si>
  <si>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</si>
  <si>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</si>
  <si>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</si>
  <si>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</si>
  <si>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</si>
  <si>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</si>
  <si>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</si>
  <si>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</si>
  <si>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</si>
  <si>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</si>
  <si>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</si>
  <si>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</si>
  <si>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</si>
  <si>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</si>
  <si>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</si>
  <si>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</si>
  <si>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</si>
  <si>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</si>
  <si>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</si>
  <si>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</si>
  <si>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</si>
  <si>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</si>
  <si>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</si>
  <si>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</si>
  <si>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</si>
  <si>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</si>
  <si>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</si>
  <si>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</si>
  <si>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</si>
  <si>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</si>
  <si>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</si>
  <si>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</si>
  <si>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</si>
  <si>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</si>
  <si>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</si>
  <si>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</si>
  <si>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</si>
  <si>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Missione</t>
  </si>
  <si>
    <t>Programma</t>
  </si>
  <si>
    <t>Obiettivo Operativo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</si>
  <si>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</si>
  <si>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</si>
  <si>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X</t>
  </si>
  <si>
    <t>m</t>
  </si>
  <si>
    <t>Predisposizione di una scheda riepilogativa distinta per accertamenti e impegni contenente le causali e gli importi distinti per singolo capitolo di bilancio.</t>
  </si>
  <si>
    <t>a) Ricognizione accertamenti e impegni gennaio-maggio 2017</t>
  </si>
  <si>
    <t>x</t>
  </si>
  <si>
    <t>b) Ricognizione accertamenti e impegni giugno-luglio 2017</t>
  </si>
  <si>
    <t>Monitoraggio bimestrale sullo stato delle rilevazioni accertameti e impegni.</t>
  </si>
  <si>
    <t xml:space="preserve">Monitoraggio bimestrale sullo stato delle rilevazioni accertameti e impegni relativi all'anno corrente al fine di razionalizzare l'utilizzo delle risorse ed evitare la possibilita' di creare economie e avanzo di amministrazione. </t>
  </si>
  <si>
    <t>c) Report per gli Amministratori</t>
  </si>
  <si>
    <t>Predisposizione report da consegnare agli Amministratori, con illustrazione dell'andamento dell'attivita' gestionale riferita agli impegni e agli accertamenti del primo semestre.</t>
  </si>
  <si>
    <t>d) Ricognizione accertamenti e impegni agosto-settembre 2017</t>
  </si>
  <si>
    <t>e) Ricognizione accertamenti e impegni ottobre-novembre 2017</t>
  </si>
  <si>
    <t>f) Report finale per gli Amministratori</t>
  </si>
  <si>
    <t>Predisposizione report finale da consegnare agli Amministratori, per eventuali variazioni al bilancio di previsione anno 2017 da adottarsi non oltre il 30 novembre.</t>
  </si>
  <si>
    <t>Cuccu Maria Rita</t>
  </si>
  <si>
    <t>Sanna Donatella</t>
  </si>
  <si>
    <t>Riorganizzazione della gestione del bilancio</t>
  </si>
  <si>
    <t>Riallineamento dei capitoli del bilancio per centro di responsabilita' in relazione alla nuova organizzazione e funzionigramma, per la predisposizione del P.E.G. .</t>
  </si>
  <si>
    <t>Ricognizione dei servizi assegnati a ciascun Reponsabile di Area in base al contenuto del Funzionigramma approvato dall'Organo Esecutivo.</t>
  </si>
  <si>
    <t>a) Ricognizione dei servizi per Reponsabile di Area.</t>
  </si>
  <si>
    <t>b) Ricognizione dei capitoli di bilancio.</t>
  </si>
  <si>
    <t>Ricognizione dei capitoli di bilancio da assegnare ai singoli Responsabili di Area in base al Funzionigramma.</t>
  </si>
  <si>
    <t>c) Trasmissione elaborati all'Organo Esecutivo e al Segretario Comunale.</t>
  </si>
  <si>
    <t>Trasmissione all'Organo Esecutivo e al Segretario Comunale degli elaborati, distinti per ciascun Responsabile di Area, ail fine dell'approvazione del Piano Esecutivo di Gestione.</t>
  </si>
  <si>
    <t>Adeguamento e riadozione del Regolamento di Contabilita' e dell'Economato.</t>
  </si>
  <si>
    <t>Adeguamento del Regolamento di Contabilita' e dell'Economato alle disposizioni contenute nel D.Lgs. n. 118/2011 e successive modifiche ed integrazioni.</t>
  </si>
  <si>
    <t xml:space="preserve">a) Analisi delle disposizioni normative </t>
  </si>
  <si>
    <t>Analisi e studio delle disposizioni contenute nel D.Lgs. n. 118/2011 al fine di predisporre i nuovi Regolamenti.</t>
  </si>
  <si>
    <t>b) Predisposizione schemi di Regolamenti</t>
  </si>
  <si>
    <t>Stesura schema di Regolamento di Contabilita' e dell'Economato da sottoporre all'approvazione del Consiglio Comunale.</t>
  </si>
  <si>
    <t>c) Trasmissione elaborati al Consiglio Comunale e al Segretario Comunale</t>
  </si>
  <si>
    <t>Predisposizione della proposta di deliberazione per l'approvazione dei nuovi Regolamenti e trasmissione degli elaborati al Consiglio Comunale e al Segretario Comunale.</t>
  </si>
  <si>
    <t xml:space="preserve">Responsabile del servizio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</si>
</sst>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9" fillId="35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0" xfId="4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justify" vertical="center" wrapText="1"/>
    </xf>
    <xf numFmtId="43" fontId="12" fillId="0" borderId="14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12" fillId="0" borderId="14" xfId="44" applyFont="1" applyBorder="1" applyAlignment="1">
      <alignment vertical="center"/>
    </xf>
    <xf numFmtId="43" fontId="12" fillId="0" borderId="15" xfId="44" applyFont="1" applyBorder="1" applyAlignment="1">
      <alignment vertical="center"/>
    </xf>
    <xf numFmtId="43" fontId="12" fillId="0" borderId="16" xfId="0" applyNumberFormat="1" applyFont="1" applyBorder="1" applyAlignment="1">
      <alignment vertical="center"/>
    </xf>
    <xf numFmtId="43" fontId="12" fillId="0" borderId="17" xfId="0" applyNumberFormat="1" applyFont="1" applyBorder="1" applyAlignment="1">
      <alignment vertical="center"/>
    </xf>
    <xf numFmtId="43" fontId="12" fillId="0" borderId="16" xfId="44" applyFont="1" applyBorder="1" applyAlignment="1">
      <alignment vertical="center"/>
    </xf>
    <xf numFmtId="43" fontId="12" fillId="0" borderId="17" xfId="44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43" fontId="14" fillId="37" borderId="14" xfId="0" applyNumberFormat="1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3" fontId="14" fillId="37" borderId="14" xfId="44" applyFont="1" applyFill="1" applyBorder="1" applyAlignment="1">
      <alignment horizontal="center" vertical="center" wrapText="1"/>
    </xf>
    <xf numFmtId="43" fontId="14" fillId="37" borderId="15" xfId="44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42" applyFont="1" applyBorder="1" applyAlignment="1">
      <alignment vertical="center" wrapText="1"/>
    </xf>
    <xf numFmtId="44" fontId="0" fillId="0" borderId="12" xfId="42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justify" vertical="center" wrapText="1"/>
    </xf>
    <xf numFmtId="0" fontId="0" fillId="0" borderId="32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33" xfId="0" applyNumberFormat="1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justify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43" fontId="13" fillId="0" borderId="14" xfId="44" applyFont="1" applyFill="1" applyBorder="1" applyAlignment="1">
      <alignment horizontal="center" vertical="center" wrapText="1"/>
    </xf>
    <xf numFmtId="43" fontId="13" fillId="0" borderId="32" xfId="4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43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4" borderId="14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6"/>
  <sheetViews>
    <sheetView tabSelected="1" view="pageLayout" zoomScaleNormal="85" zoomScaleSheetLayoutView="80" workbookViewId="0" topLeftCell="A1">
      <selection activeCell="E9" sqref="E9:M14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1:13" ht="13.5" customHeight="1" thickBot="1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2.75" customHeight="1">
      <c r="A2" s="62" t="s">
        <v>107</v>
      </c>
      <c r="B2" s="63"/>
      <c r="C2" s="63"/>
      <c r="D2" s="64"/>
      <c r="E2" s="65">
        <v>2017</v>
      </c>
      <c r="F2" s="63"/>
      <c r="G2" s="64"/>
      <c r="H2" s="65">
        <v>2018</v>
      </c>
      <c r="I2" s="63"/>
      <c r="J2" s="64"/>
      <c r="K2" s="65">
        <v>2019</v>
      </c>
      <c r="L2" s="63"/>
      <c r="M2" s="66"/>
    </row>
    <row r="3" spans="1:13" ht="13.5" thickBot="1">
      <c r="A3" s="68"/>
      <c r="B3" s="69"/>
      <c r="C3" s="69"/>
      <c r="D3" s="70"/>
      <c r="E3" s="59" t="s">
        <v>108</v>
      </c>
      <c r="F3" s="60"/>
      <c r="G3" s="67"/>
      <c r="H3" s="59"/>
      <c r="I3" s="60"/>
      <c r="J3" s="67"/>
      <c r="K3" s="59"/>
      <c r="L3" s="60"/>
      <c r="M3" s="61"/>
    </row>
    <row r="4" spans="1:13" ht="12.75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17.25" customHeight="1">
      <c r="A5" s="71" t="s">
        <v>103</v>
      </c>
      <c r="B5" s="72"/>
      <c r="C5" s="72"/>
      <c r="D5" s="72"/>
      <c r="E5" s="73"/>
      <c r="F5" s="74"/>
      <c r="G5" s="75"/>
      <c r="H5" s="75"/>
      <c r="I5" s="75"/>
      <c r="J5" s="75"/>
      <c r="K5" s="75"/>
      <c r="L5" s="75"/>
      <c r="M5" s="76"/>
    </row>
    <row r="6" spans="1:13" ht="17.25" customHeight="1">
      <c r="A6" s="71" t="s">
        <v>104</v>
      </c>
      <c r="B6" s="72"/>
      <c r="C6" s="72"/>
      <c r="D6" s="72"/>
      <c r="E6" s="73"/>
      <c r="F6" s="74"/>
      <c r="G6" s="75"/>
      <c r="H6" s="75"/>
      <c r="I6" s="75"/>
      <c r="J6" s="75"/>
      <c r="K6" s="75"/>
      <c r="L6" s="75"/>
      <c r="M6" s="76"/>
    </row>
    <row r="7" spans="1:13" ht="17.25" customHeight="1">
      <c r="A7" s="71" t="s">
        <v>105</v>
      </c>
      <c r="B7" s="72"/>
      <c r="C7" s="72"/>
      <c r="D7" s="72"/>
      <c r="E7" s="73"/>
      <c r="F7" s="74"/>
      <c r="G7" s="75"/>
      <c r="H7" s="75"/>
      <c r="I7" s="75"/>
      <c r="J7" s="75"/>
      <c r="K7" s="75"/>
      <c r="L7" s="75"/>
      <c r="M7" s="76"/>
    </row>
    <row r="8" spans="1:13" ht="43.5" customHeight="1">
      <c r="A8" s="116" t="s">
        <v>106</v>
      </c>
      <c r="B8" s="117"/>
      <c r="C8" s="117"/>
      <c r="D8" s="117"/>
      <c r="E8" s="118"/>
      <c r="F8" s="74" t="s">
        <v>114</v>
      </c>
      <c r="G8" s="75"/>
      <c r="H8" s="75"/>
      <c r="I8" s="75"/>
      <c r="J8" s="75"/>
      <c r="K8" s="75"/>
      <c r="L8" s="75"/>
      <c r="M8" s="76"/>
    </row>
    <row r="9" spans="1:13" ht="12.75" customHeight="1">
      <c r="A9" s="116" t="s">
        <v>1</v>
      </c>
      <c r="B9" s="119"/>
      <c r="C9" s="119"/>
      <c r="D9" s="120"/>
      <c r="E9" s="127" t="s">
        <v>115</v>
      </c>
      <c r="F9" s="128"/>
      <c r="G9" s="128"/>
      <c r="H9" s="128"/>
      <c r="I9" s="128"/>
      <c r="J9" s="128"/>
      <c r="K9" s="128"/>
      <c r="L9" s="128"/>
      <c r="M9" s="129"/>
    </row>
    <row r="10" spans="1:13" ht="12.75">
      <c r="A10" s="121"/>
      <c r="B10" s="122"/>
      <c r="C10" s="122"/>
      <c r="D10" s="123"/>
      <c r="E10" s="130"/>
      <c r="F10" s="131"/>
      <c r="G10" s="131"/>
      <c r="H10" s="131"/>
      <c r="I10" s="131"/>
      <c r="J10" s="131"/>
      <c r="K10" s="131"/>
      <c r="L10" s="131"/>
      <c r="M10" s="132"/>
    </row>
    <row r="11" spans="1:13" ht="12.75">
      <c r="A11" s="121"/>
      <c r="B11" s="122"/>
      <c r="C11" s="122"/>
      <c r="D11" s="123"/>
      <c r="E11" s="130"/>
      <c r="F11" s="131"/>
      <c r="G11" s="131"/>
      <c r="H11" s="131"/>
      <c r="I11" s="131"/>
      <c r="J11" s="131"/>
      <c r="K11" s="131"/>
      <c r="L11" s="131"/>
      <c r="M11" s="132"/>
    </row>
    <row r="12" spans="1:13" ht="12.75">
      <c r="A12" s="121"/>
      <c r="B12" s="122"/>
      <c r="C12" s="122"/>
      <c r="D12" s="123"/>
      <c r="E12" s="130"/>
      <c r="F12" s="131"/>
      <c r="G12" s="131"/>
      <c r="H12" s="131"/>
      <c r="I12" s="131"/>
      <c r="J12" s="131"/>
      <c r="K12" s="131"/>
      <c r="L12" s="131"/>
      <c r="M12" s="132"/>
    </row>
    <row r="13" spans="1:13" ht="12.75">
      <c r="A13" s="121"/>
      <c r="B13" s="122"/>
      <c r="C13" s="122"/>
      <c r="D13" s="123"/>
      <c r="E13" s="130"/>
      <c r="F13" s="131"/>
      <c r="G13" s="131"/>
      <c r="H13" s="131"/>
      <c r="I13" s="131"/>
      <c r="J13" s="131"/>
      <c r="K13" s="131"/>
      <c r="L13" s="131"/>
      <c r="M13" s="132"/>
    </row>
    <row r="14" spans="1:13" ht="33.75" customHeight="1">
      <c r="A14" s="124"/>
      <c r="B14" s="125"/>
      <c r="C14" s="125"/>
      <c r="D14" s="126"/>
      <c r="E14" s="133"/>
      <c r="F14" s="134"/>
      <c r="G14" s="134"/>
      <c r="H14" s="134"/>
      <c r="I14" s="134"/>
      <c r="J14" s="134"/>
      <c r="K14" s="134"/>
      <c r="L14" s="134"/>
      <c r="M14" s="135"/>
    </row>
    <row r="15" spans="1:13" ht="15.75">
      <c r="A15" s="84" t="s">
        <v>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21" customHeight="1">
      <c r="A16" s="87" t="s">
        <v>3</v>
      </c>
      <c r="B16" s="88"/>
      <c r="C16" s="89"/>
      <c r="D16" s="90" t="s">
        <v>4</v>
      </c>
      <c r="E16" s="88"/>
      <c r="F16" s="88"/>
      <c r="G16" s="88"/>
      <c r="H16" s="89"/>
      <c r="I16" s="90" t="s">
        <v>5</v>
      </c>
      <c r="J16" s="88"/>
      <c r="K16" s="88"/>
      <c r="L16" s="88"/>
      <c r="M16" s="91"/>
    </row>
    <row r="17" spans="1:13" ht="12.75">
      <c r="A17" s="99" t="s">
        <v>6</v>
      </c>
      <c r="B17" s="100"/>
      <c r="C17" s="100"/>
      <c r="D17" s="80" t="s">
        <v>7</v>
      </c>
      <c r="E17" s="80"/>
      <c r="F17" s="81" t="s">
        <v>8</v>
      </c>
      <c r="G17" s="82"/>
      <c r="H17" s="83"/>
      <c r="I17" s="80" t="s">
        <v>7</v>
      </c>
      <c r="J17" s="80"/>
      <c r="K17" s="81" t="s">
        <v>8</v>
      </c>
      <c r="L17" s="82"/>
      <c r="M17" s="94"/>
    </row>
    <row r="18" spans="1:13" ht="16.5" customHeight="1">
      <c r="A18" s="99"/>
      <c r="B18" s="100"/>
      <c r="C18" s="100"/>
      <c r="D18" s="93" t="s">
        <v>9</v>
      </c>
      <c r="E18" s="93"/>
      <c r="F18" s="77" t="s">
        <v>10</v>
      </c>
      <c r="G18" s="78"/>
      <c r="H18" s="92"/>
      <c r="I18" s="93" t="s">
        <v>11</v>
      </c>
      <c r="J18" s="93"/>
      <c r="K18" s="77" t="s">
        <v>109</v>
      </c>
      <c r="L18" s="78"/>
      <c r="M18" s="79"/>
    </row>
    <row r="19" spans="1:13" ht="16.5" customHeight="1">
      <c r="A19" s="99"/>
      <c r="B19" s="100"/>
      <c r="C19" s="100"/>
      <c r="D19" s="93" t="s">
        <v>12</v>
      </c>
      <c r="E19" s="93"/>
      <c r="F19" s="77" t="s">
        <v>34</v>
      </c>
      <c r="G19" s="78"/>
      <c r="H19" s="92"/>
      <c r="I19" s="93" t="s">
        <v>13</v>
      </c>
      <c r="J19" s="93"/>
      <c r="K19" s="77" t="s">
        <v>109</v>
      </c>
      <c r="L19" s="78"/>
      <c r="M19" s="79"/>
    </row>
    <row r="20" spans="1:36" s="31" customFormat="1" ht="29.25" customHeight="1">
      <c r="A20" s="146" t="s">
        <v>94</v>
      </c>
      <c r="B20" s="147"/>
      <c r="C20" s="147"/>
      <c r="D20" s="147"/>
      <c r="E20" s="148"/>
      <c r="F20" s="146" t="s">
        <v>95</v>
      </c>
      <c r="G20" s="147"/>
      <c r="H20" s="32">
        <f>'Obiettivi Area '!Q4</f>
        <v>45</v>
      </c>
      <c r="I20" s="146" t="s">
        <v>96</v>
      </c>
      <c r="J20" s="147"/>
      <c r="K20" s="148"/>
      <c r="L20" s="149">
        <f>'Obiettivi Area '!L4</f>
        <v>13.043478260869565</v>
      </c>
      <c r="M20" s="150"/>
      <c r="N20" s="34"/>
      <c r="O20" s="34"/>
      <c r="P20" s="34"/>
      <c r="Q20" s="151"/>
      <c r="R20" s="151"/>
      <c r="S20" s="35"/>
      <c r="T20" s="151"/>
      <c r="U20" s="151"/>
      <c r="V20" s="35"/>
      <c r="W20" s="36"/>
      <c r="X20" s="33"/>
      <c r="Y20" s="28"/>
      <c r="Z20" s="28"/>
      <c r="AA20" s="28"/>
      <c r="AB20" s="28"/>
      <c r="AC20" s="28"/>
      <c r="AD20" s="29">
        <f>IF(K16="X",5,(IF(M16="X",3,(IF(O16="X",1,0)))))</f>
        <v>0</v>
      </c>
      <c r="AE20" s="29">
        <f>IF(K18="X",5,(IF(M18="X",3,(IF(O18="X",1,0)))))</f>
        <v>0</v>
      </c>
      <c r="AF20" s="29">
        <f>IF(Q17="X",5,(IF(S17="X",3,(IF(U17="X",1,0)))))</f>
        <v>0</v>
      </c>
      <c r="AG20" s="29">
        <f>IF(Q19="X",1,(IF(S19="X",3,(IF(U19="X",5,0)))))</f>
        <v>0</v>
      </c>
      <c r="AH20" s="30"/>
      <c r="AI20" s="30"/>
      <c r="AJ20" s="31">
        <f>PRODUCT(AD20:AG20)</f>
        <v>0</v>
      </c>
    </row>
    <row r="21" spans="1:13" ht="22.5" customHeight="1" hidden="1">
      <c r="A21" s="84" t="s">
        <v>14</v>
      </c>
      <c r="B21" s="85"/>
      <c r="C21" s="85"/>
      <c r="D21" s="85"/>
      <c r="E21" s="85" t="s">
        <v>15</v>
      </c>
      <c r="F21" s="85"/>
      <c r="G21" s="85"/>
      <c r="H21" s="85"/>
      <c r="I21" s="85"/>
      <c r="J21" s="85"/>
      <c r="K21" s="85" t="s">
        <v>16</v>
      </c>
      <c r="L21" s="85"/>
      <c r="M21" s="86"/>
    </row>
    <row r="22" spans="1:13" ht="12.75" hidden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97"/>
      <c r="M22" s="98"/>
    </row>
    <row r="23" spans="1:13" ht="12.75" hidden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  <c r="M23" s="98"/>
    </row>
    <row r="24" spans="1:13" ht="12.75" hidden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8"/>
    </row>
    <row r="25" spans="1:13" ht="15.75">
      <c r="A25" s="84" t="s">
        <v>100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15">
      <c r="A26" s="87" t="s">
        <v>18</v>
      </c>
      <c r="B26" s="88"/>
      <c r="C26" s="88"/>
      <c r="D26" s="88"/>
      <c r="E26" s="88"/>
      <c r="F26" s="88"/>
      <c r="G26" s="88"/>
      <c r="H26" s="89"/>
      <c r="I26" s="90" t="s">
        <v>19</v>
      </c>
      <c r="J26" s="88"/>
      <c r="K26" s="88"/>
      <c r="L26" s="88"/>
      <c r="M26" s="91"/>
    </row>
    <row r="27" spans="1:13" ht="72" customHeight="1">
      <c r="A27" s="106" t="s">
        <v>111</v>
      </c>
      <c r="B27" s="107"/>
      <c r="C27" s="107"/>
      <c r="D27" s="107"/>
      <c r="E27" s="107"/>
      <c r="F27" s="107"/>
      <c r="G27" s="107"/>
      <c r="H27" s="108"/>
      <c r="I27" s="110" t="s">
        <v>110</v>
      </c>
      <c r="J27" s="111"/>
      <c r="K27" s="111"/>
      <c r="L27" s="111"/>
      <c r="M27" s="112"/>
    </row>
    <row r="28" spans="1:13" ht="61.5" customHeight="1">
      <c r="A28" s="101" t="s">
        <v>113</v>
      </c>
      <c r="B28" s="102"/>
      <c r="C28" s="102"/>
      <c r="D28" s="102"/>
      <c r="E28" s="102"/>
      <c r="F28" s="102"/>
      <c r="G28" s="102"/>
      <c r="H28" s="103"/>
      <c r="I28" s="104" t="s">
        <v>110</v>
      </c>
      <c r="J28" s="102"/>
      <c r="K28" s="102"/>
      <c r="L28" s="102"/>
      <c r="M28" s="105"/>
    </row>
    <row r="29" spans="1:13" ht="61.5" customHeight="1">
      <c r="A29" s="106" t="s">
        <v>116</v>
      </c>
      <c r="B29" s="107"/>
      <c r="C29" s="107"/>
      <c r="D29" s="107"/>
      <c r="E29" s="107"/>
      <c r="F29" s="107"/>
      <c r="G29" s="107"/>
      <c r="H29" s="108"/>
      <c r="I29" s="74" t="s">
        <v>117</v>
      </c>
      <c r="J29" s="107"/>
      <c r="K29" s="107"/>
      <c r="L29" s="107"/>
      <c r="M29" s="109"/>
    </row>
    <row r="30" spans="1:13" ht="61.5" customHeight="1">
      <c r="A30" s="101" t="s">
        <v>118</v>
      </c>
      <c r="B30" s="102"/>
      <c r="C30" s="102"/>
      <c r="D30" s="102"/>
      <c r="E30" s="102"/>
      <c r="F30" s="102"/>
      <c r="G30" s="102"/>
      <c r="H30" s="103"/>
      <c r="I30" s="104" t="s">
        <v>110</v>
      </c>
      <c r="J30" s="102"/>
      <c r="K30" s="102"/>
      <c r="L30" s="102"/>
      <c r="M30" s="105"/>
    </row>
    <row r="31" spans="1:13" ht="65.25" customHeight="1">
      <c r="A31" s="101" t="s">
        <v>119</v>
      </c>
      <c r="B31" s="102"/>
      <c r="C31" s="102"/>
      <c r="D31" s="102"/>
      <c r="E31" s="102"/>
      <c r="F31" s="102"/>
      <c r="G31" s="102"/>
      <c r="H31" s="103"/>
      <c r="I31" s="104" t="s">
        <v>110</v>
      </c>
      <c r="J31" s="102"/>
      <c r="K31" s="102"/>
      <c r="L31" s="102"/>
      <c r="M31" s="105"/>
    </row>
    <row r="32" spans="1:13" ht="71.25" customHeight="1">
      <c r="A32" s="101" t="s">
        <v>120</v>
      </c>
      <c r="B32" s="102"/>
      <c r="C32" s="102"/>
      <c r="D32" s="102"/>
      <c r="E32" s="102"/>
      <c r="F32" s="102"/>
      <c r="G32" s="102"/>
      <c r="H32" s="103"/>
      <c r="I32" s="74" t="s">
        <v>121</v>
      </c>
      <c r="J32" s="107"/>
      <c r="K32" s="107"/>
      <c r="L32" s="107"/>
      <c r="M32" s="109"/>
    </row>
    <row r="33" spans="1:13" ht="12.75">
      <c r="A33" s="106"/>
      <c r="B33" s="107"/>
      <c r="C33" s="107"/>
      <c r="D33" s="107"/>
      <c r="E33" s="107"/>
      <c r="F33" s="107"/>
      <c r="G33" s="107"/>
      <c r="H33" s="108"/>
      <c r="I33" s="74"/>
      <c r="J33" s="107"/>
      <c r="K33" s="107"/>
      <c r="L33" s="107"/>
      <c r="M33" s="109"/>
    </row>
    <row r="34" spans="1:13" ht="15.75">
      <c r="A34" s="84" t="s">
        <v>20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1:13" ht="18">
      <c r="A35" s="2" t="s">
        <v>21</v>
      </c>
      <c r="B35" s="3" t="s">
        <v>22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  <c r="I35" s="3" t="s">
        <v>29</v>
      </c>
      <c r="J35" s="3" t="s">
        <v>30</v>
      </c>
      <c r="K35" s="3" t="s">
        <v>31</v>
      </c>
      <c r="L35" s="3" t="s">
        <v>32</v>
      </c>
      <c r="M35" s="4" t="s">
        <v>33</v>
      </c>
    </row>
    <row r="36" spans="1:13" ht="12.75">
      <c r="A36" s="9" t="s">
        <v>10</v>
      </c>
      <c r="B36" s="7"/>
      <c r="C36" s="7"/>
      <c r="D36" s="7"/>
      <c r="E36" s="7"/>
      <c r="F36" s="7"/>
      <c r="G36" s="7" t="s">
        <v>112</v>
      </c>
      <c r="H36" s="7"/>
      <c r="I36" s="7"/>
      <c r="J36" s="7"/>
      <c r="K36" s="7"/>
      <c r="L36" s="7"/>
      <c r="M36" s="8"/>
    </row>
    <row r="37" spans="1:13" ht="12.75">
      <c r="A37" s="9" t="s">
        <v>34</v>
      </c>
      <c r="B37" s="7"/>
      <c r="C37" s="7"/>
      <c r="D37" s="7"/>
      <c r="E37" s="7"/>
      <c r="F37" s="7"/>
      <c r="G37" s="7"/>
      <c r="H37" s="7"/>
      <c r="I37" s="7" t="s">
        <v>112</v>
      </c>
      <c r="J37" s="7"/>
      <c r="K37" s="7"/>
      <c r="L37" s="7"/>
      <c r="M37" s="8"/>
    </row>
    <row r="38" spans="1:13" ht="12.75">
      <c r="A38" s="9" t="s">
        <v>35</v>
      </c>
      <c r="B38" s="7"/>
      <c r="C38" s="7"/>
      <c r="D38" s="7"/>
      <c r="E38" s="7"/>
      <c r="F38" s="7"/>
      <c r="G38" s="7" t="s">
        <v>112</v>
      </c>
      <c r="H38" s="7"/>
      <c r="I38" s="7"/>
      <c r="J38" s="7"/>
      <c r="K38" s="7"/>
      <c r="L38" s="7"/>
      <c r="M38" s="8"/>
    </row>
    <row r="39" spans="1:13" ht="12.75">
      <c r="A39" s="9" t="s">
        <v>36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112</v>
      </c>
      <c r="L39" s="7"/>
      <c r="M39" s="8"/>
    </row>
    <row r="40" spans="1:13" ht="12.75">
      <c r="A40" s="9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 t="s">
        <v>112</v>
      </c>
      <c r="M40" s="8"/>
    </row>
    <row r="41" spans="1:13" ht="12.75">
      <c r="A41" s="9" t="s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112</v>
      </c>
      <c r="M41" s="8"/>
    </row>
    <row r="42" spans="1:13" ht="12.75">
      <c r="A42" s="9" t="s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5.75">
      <c r="A43" s="84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ht="32.25" customHeight="1">
      <c r="A44" s="138" t="s">
        <v>21</v>
      </c>
      <c r="B44" s="80"/>
      <c r="C44" s="80"/>
      <c r="D44" s="80" t="s">
        <v>41</v>
      </c>
      <c r="E44" s="80"/>
      <c r="F44" s="80"/>
      <c r="G44" s="80"/>
      <c r="H44" s="80"/>
      <c r="I44" s="80" t="s">
        <v>42</v>
      </c>
      <c r="J44" s="80"/>
      <c r="K44" s="80" t="s">
        <v>43</v>
      </c>
      <c r="L44" s="80"/>
      <c r="M44" s="139"/>
    </row>
    <row r="45" spans="1:13" ht="12.75">
      <c r="A45" s="95"/>
      <c r="B45" s="96"/>
      <c r="C45" s="96"/>
      <c r="D45" s="96" t="s">
        <v>140</v>
      </c>
      <c r="E45" s="96"/>
      <c r="F45" s="96"/>
      <c r="G45" s="96"/>
      <c r="H45" s="96"/>
      <c r="I45" s="136">
        <v>0.3</v>
      </c>
      <c r="J45" s="96"/>
      <c r="K45" s="96"/>
      <c r="L45" s="96"/>
      <c r="M45" s="137"/>
    </row>
    <row r="46" spans="1:13" ht="12.75">
      <c r="A46" s="95"/>
      <c r="B46" s="96"/>
      <c r="C46" s="96"/>
      <c r="D46" s="96" t="s">
        <v>122</v>
      </c>
      <c r="E46" s="96"/>
      <c r="F46" s="96"/>
      <c r="G46" s="96"/>
      <c r="H46" s="96"/>
      <c r="I46" s="136">
        <v>0.4</v>
      </c>
      <c r="J46" s="96"/>
      <c r="K46" s="96"/>
      <c r="L46" s="96"/>
      <c r="M46" s="137"/>
    </row>
    <row r="47" spans="1:13" ht="12.75">
      <c r="A47" s="95"/>
      <c r="B47" s="96"/>
      <c r="C47" s="96"/>
      <c r="D47" s="96" t="s">
        <v>123</v>
      </c>
      <c r="E47" s="96"/>
      <c r="F47" s="96"/>
      <c r="G47" s="96"/>
      <c r="H47" s="96"/>
      <c r="I47" s="136">
        <v>0.3</v>
      </c>
      <c r="J47" s="96"/>
      <c r="K47" s="96"/>
      <c r="L47" s="96"/>
      <c r="M47" s="137"/>
    </row>
    <row r="48" spans="1:13" ht="12.7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37"/>
    </row>
    <row r="49" spans="1:13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37"/>
    </row>
    <row r="50" spans="1:13" ht="12.7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37"/>
    </row>
    <row r="51" spans="1:13" ht="13.5" thickBot="1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</row>
    <row r="52" ht="13.5" thickBot="1"/>
    <row r="53" spans="1:13" ht="12.75">
      <c r="A53" s="113" t="s">
        <v>44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</row>
    <row r="54" spans="1:13" ht="17.25" customHeight="1">
      <c r="A54" s="71" t="s">
        <v>103</v>
      </c>
      <c r="B54" s="72"/>
      <c r="C54" s="72"/>
      <c r="D54" s="72"/>
      <c r="E54" s="73"/>
      <c r="F54" s="74"/>
      <c r="G54" s="75"/>
      <c r="H54" s="75"/>
      <c r="I54" s="75"/>
      <c r="J54" s="75"/>
      <c r="K54" s="75"/>
      <c r="L54" s="75"/>
      <c r="M54" s="76"/>
    </row>
    <row r="55" spans="1:13" ht="17.25" customHeight="1">
      <c r="A55" s="71" t="s">
        <v>104</v>
      </c>
      <c r="B55" s="72"/>
      <c r="C55" s="72"/>
      <c r="D55" s="72"/>
      <c r="E55" s="73"/>
      <c r="F55" s="74"/>
      <c r="G55" s="75"/>
      <c r="H55" s="75"/>
      <c r="I55" s="75"/>
      <c r="J55" s="75"/>
      <c r="K55" s="75"/>
      <c r="L55" s="75"/>
      <c r="M55" s="76"/>
    </row>
    <row r="56" spans="1:13" ht="17.25" customHeight="1">
      <c r="A56" s="71" t="s">
        <v>105</v>
      </c>
      <c r="B56" s="72"/>
      <c r="C56" s="72"/>
      <c r="D56" s="72"/>
      <c r="E56" s="73"/>
      <c r="F56" s="74"/>
      <c r="G56" s="75"/>
      <c r="H56" s="75"/>
      <c r="I56" s="75"/>
      <c r="J56" s="75"/>
      <c r="K56" s="75"/>
      <c r="L56" s="75"/>
      <c r="M56" s="76"/>
    </row>
    <row r="57" spans="1:13" ht="35.25" customHeight="1">
      <c r="A57" s="116" t="s">
        <v>106</v>
      </c>
      <c r="B57" s="117"/>
      <c r="C57" s="117"/>
      <c r="D57" s="117"/>
      <c r="E57" s="118"/>
      <c r="F57" s="74" t="s">
        <v>124</v>
      </c>
      <c r="G57" s="75"/>
      <c r="H57" s="75"/>
      <c r="I57" s="75"/>
      <c r="J57" s="75"/>
      <c r="K57" s="75"/>
      <c r="L57" s="75"/>
      <c r="M57" s="76"/>
    </row>
    <row r="58" spans="1:13" ht="12.75">
      <c r="A58" s="116" t="s">
        <v>1</v>
      </c>
      <c r="B58" s="119"/>
      <c r="C58" s="119"/>
      <c r="D58" s="120"/>
      <c r="E58" s="127" t="s">
        <v>125</v>
      </c>
      <c r="F58" s="128"/>
      <c r="G58" s="128"/>
      <c r="H58" s="128"/>
      <c r="I58" s="128"/>
      <c r="J58" s="128"/>
      <c r="K58" s="128"/>
      <c r="L58" s="128"/>
      <c r="M58" s="129"/>
    </row>
    <row r="59" spans="1:13" ht="12.75">
      <c r="A59" s="121"/>
      <c r="B59" s="122"/>
      <c r="C59" s="122"/>
      <c r="D59" s="123"/>
      <c r="E59" s="130"/>
      <c r="F59" s="131"/>
      <c r="G59" s="131"/>
      <c r="H59" s="131"/>
      <c r="I59" s="131"/>
      <c r="J59" s="131"/>
      <c r="K59" s="131"/>
      <c r="L59" s="131"/>
      <c r="M59" s="132"/>
    </row>
    <row r="60" spans="1:13" ht="12.75">
      <c r="A60" s="121"/>
      <c r="B60" s="122"/>
      <c r="C60" s="122"/>
      <c r="D60" s="123"/>
      <c r="E60" s="130"/>
      <c r="F60" s="131"/>
      <c r="G60" s="131"/>
      <c r="H60" s="131"/>
      <c r="I60" s="131"/>
      <c r="J60" s="131"/>
      <c r="K60" s="131"/>
      <c r="L60" s="131"/>
      <c r="M60" s="132"/>
    </row>
    <row r="61" spans="1:13" ht="12.75">
      <c r="A61" s="121"/>
      <c r="B61" s="122"/>
      <c r="C61" s="122"/>
      <c r="D61" s="123"/>
      <c r="E61" s="130"/>
      <c r="F61" s="131"/>
      <c r="G61" s="131"/>
      <c r="H61" s="131"/>
      <c r="I61" s="131"/>
      <c r="J61" s="131"/>
      <c r="K61" s="131"/>
      <c r="L61" s="131"/>
      <c r="M61" s="132"/>
    </row>
    <row r="62" spans="1:13" ht="12.75">
      <c r="A62" s="121"/>
      <c r="B62" s="122"/>
      <c r="C62" s="122"/>
      <c r="D62" s="123"/>
      <c r="E62" s="130"/>
      <c r="F62" s="131"/>
      <c r="G62" s="131"/>
      <c r="H62" s="131"/>
      <c r="I62" s="131"/>
      <c r="J62" s="131"/>
      <c r="K62" s="131"/>
      <c r="L62" s="131"/>
      <c r="M62" s="132"/>
    </row>
    <row r="63" spans="1:13" ht="12.75">
      <c r="A63" s="124"/>
      <c r="B63" s="125"/>
      <c r="C63" s="125"/>
      <c r="D63" s="126"/>
      <c r="E63" s="133"/>
      <c r="F63" s="134"/>
      <c r="G63" s="134"/>
      <c r="H63" s="134"/>
      <c r="I63" s="134"/>
      <c r="J63" s="134"/>
      <c r="K63" s="134"/>
      <c r="L63" s="134"/>
      <c r="M63" s="135"/>
    </row>
    <row r="64" spans="1:13" ht="15.75">
      <c r="A64" s="84" t="s">
        <v>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</row>
    <row r="65" spans="1:13" ht="15">
      <c r="A65" s="87" t="s">
        <v>3</v>
      </c>
      <c r="B65" s="88"/>
      <c r="C65" s="89"/>
      <c r="D65" s="90" t="s">
        <v>4</v>
      </c>
      <c r="E65" s="88"/>
      <c r="F65" s="88"/>
      <c r="G65" s="88"/>
      <c r="H65" s="89"/>
      <c r="I65" s="90" t="s">
        <v>5</v>
      </c>
      <c r="J65" s="88"/>
      <c r="K65" s="88"/>
      <c r="L65" s="88"/>
      <c r="M65" s="91"/>
    </row>
    <row r="66" spans="1:13" ht="12.75">
      <c r="A66" s="99" t="s">
        <v>6</v>
      </c>
      <c r="B66" s="100"/>
      <c r="C66" s="100"/>
      <c r="D66" s="80" t="s">
        <v>7</v>
      </c>
      <c r="E66" s="80"/>
      <c r="F66" s="81" t="s">
        <v>8</v>
      </c>
      <c r="G66" s="82"/>
      <c r="H66" s="83"/>
      <c r="I66" s="80" t="s">
        <v>7</v>
      </c>
      <c r="J66" s="80"/>
      <c r="K66" s="81" t="s">
        <v>8</v>
      </c>
      <c r="L66" s="82"/>
      <c r="M66" s="94"/>
    </row>
    <row r="67" spans="1:13" ht="12.75">
      <c r="A67" s="99"/>
      <c r="B67" s="100"/>
      <c r="C67" s="100"/>
      <c r="D67" s="93" t="s">
        <v>9</v>
      </c>
      <c r="E67" s="93"/>
      <c r="F67" s="77" t="s">
        <v>10</v>
      </c>
      <c r="G67" s="78"/>
      <c r="H67" s="92"/>
      <c r="I67" s="93" t="s">
        <v>11</v>
      </c>
      <c r="J67" s="93"/>
      <c r="K67" s="77" t="s">
        <v>10</v>
      </c>
      <c r="L67" s="78"/>
      <c r="M67" s="79"/>
    </row>
    <row r="68" spans="1:13" ht="12.75">
      <c r="A68" s="99"/>
      <c r="B68" s="100"/>
      <c r="C68" s="100"/>
      <c r="D68" s="93" t="s">
        <v>12</v>
      </c>
      <c r="E68" s="93"/>
      <c r="F68" s="77" t="s">
        <v>34</v>
      </c>
      <c r="G68" s="78"/>
      <c r="H68" s="92"/>
      <c r="I68" s="93" t="s">
        <v>13</v>
      </c>
      <c r="J68" s="93"/>
      <c r="K68" s="77" t="s">
        <v>109</v>
      </c>
      <c r="L68" s="78"/>
      <c r="M68" s="79"/>
    </row>
    <row r="69" spans="1:36" s="31" customFormat="1" ht="29.25" customHeight="1">
      <c r="A69" s="146" t="s">
        <v>94</v>
      </c>
      <c r="B69" s="147"/>
      <c r="C69" s="147"/>
      <c r="D69" s="147"/>
      <c r="E69" s="148"/>
      <c r="F69" s="146" t="s">
        <v>95</v>
      </c>
      <c r="G69" s="147"/>
      <c r="H69" s="32">
        <f>'Obiettivi Area '!Q5</f>
        <v>75</v>
      </c>
      <c r="I69" s="146" t="s">
        <v>96</v>
      </c>
      <c r="J69" s="147"/>
      <c r="K69" s="148"/>
      <c r="L69" s="149">
        <f>'Obiettivi Area '!L5</f>
        <v>21.73913043478261</v>
      </c>
      <c r="M69" s="150"/>
      <c r="N69" s="34"/>
      <c r="O69" s="34"/>
      <c r="P69" s="34"/>
      <c r="Q69" s="151"/>
      <c r="R69" s="151"/>
      <c r="S69" s="35"/>
      <c r="T69" s="151"/>
      <c r="U69" s="151"/>
      <c r="V69" s="35"/>
      <c r="W69" s="36"/>
      <c r="X69" s="37"/>
      <c r="Y69" s="28"/>
      <c r="Z69" s="28"/>
      <c r="AA69" s="28"/>
      <c r="AB69" s="28"/>
      <c r="AC69" s="28"/>
      <c r="AD69" s="29">
        <f>IF(K65="X",5,(IF(M65="X",3,(IF(O65="X",1,0)))))</f>
        <v>0</v>
      </c>
      <c r="AE69" s="29">
        <f>IF(K67="X",5,(IF(M67="X",3,(IF(O67="X",1,0)))))</f>
        <v>0</v>
      </c>
      <c r="AF69" s="29">
        <f>IF(Q66="X",5,(IF(S66="X",3,(IF(U66="X",1,0)))))</f>
        <v>0</v>
      </c>
      <c r="AG69" s="29">
        <f>IF(Q68="X",1,(IF(S68="X",3,(IF(U68="X",5,0)))))</f>
        <v>0</v>
      </c>
      <c r="AH69" s="30"/>
      <c r="AI69" s="30"/>
      <c r="AJ69" s="31">
        <f>PRODUCT(AD69:AG69)</f>
        <v>0</v>
      </c>
    </row>
    <row r="70" spans="1:13" ht="15.75" hidden="1">
      <c r="A70" s="84" t="s">
        <v>14</v>
      </c>
      <c r="B70" s="85"/>
      <c r="C70" s="85"/>
      <c r="D70" s="85"/>
      <c r="E70" s="85" t="s">
        <v>15</v>
      </c>
      <c r="F70" s="85"/>
      <c r="G70" s="85"/>
      <c r="H70" s="85"/>
      <c r="I70" s="85"/>
      <c r="J70" s="85"/>
      <c r="K70" s="85" t="s">
        <v>16</v>
      </c>
      <c r="L70" s="85"/>
      <c r="M70" s="86"/>
    </row>
    <row r="71" spans="1:13" ht="12.75" hidden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7"/>
      <c r="L71" s="97"/>
      <c r="M71" s="98"/>
    </row>
    <row r="72" spans="1:13" ht="12.75" hidden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7"/>
      <c r="L72" s="97"/>
      <c r="M72" s="98"/>
    </row>
    <row r="73" spans="1:13" ht="12.75" hidden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7"/>
      <c r="L73" s="97"/>
      <c r="M73" s="98"/>
    </row>
    <row r="74" spans="1:13" ht="15.75">
      <c r="A74" s="84" t="s">
        <v>17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</row>
    <row r="75" spans="1:13" ht="15">
      <c r="A75" s="87" t="s">
        <v>18</v>
      </c>
      <c r="B75" s="88"/>
      <c r="C75" s="88"/>
      <c r="D75" s="88"/>
      <c r="E75" s="88"/>
      <c r="F75" s="88"/>
      <c r="G75" s="88"/>
      <c r="H75" s="89"/>
      <c r="I75" s="90" t="s">
        <v>19</v>
      </c>
      <c r="J75" s="88"/>
      <c r="K75" s="88"/>
      <c r="L75" s="88"/>
      <c r="M75" s="91"/>
    </row>
    <row r="76" spans="1:13" ht="57" customHeight="1">
      <c r="A76" s="106" t="s">
        <v>127</v>
      </c>
      <c r="B76" s="107"/>
      <c r="C76" s="107"/>
      <c r="D76" s="107"/>
      <c r="E76" s="107"/>
      <c r="F76" s="107"/>
      <c r="G76" s="107"/>
      <c r="H76" s="108"/>
      <c r="I76" s="74" t="s">
        <v>126</v>
      </c>
      <c r="J76" s="107"/>
      <c r="K76" s="107"/>
      <c r="L76" s="107"/>
      <c r="M76" s="109"/>
    </row>
    <row r="77" spans="1:13" ht="51.75" customHeight="1">
      <c r="A77" s="106" t="s">
        <v>128</v>
      </c>
      <c r="B77" s="107"/>
      <c r="C77" s="107"/>
      <c r="D77" s="107"/>
      <c r="E77" s="107"/>
      <c r="F77" s="107"/>
      <c r="G77" s="107"/>
      <c r="H77" s="108"/>
      <c r="I77" s="74" t="s">
        <v>129</v>
      </c>
      <c r="J77" s="107"/>
      <c r="K77" s="107"/>
      <c r="L77" s="107"/>
      <c r="M77" s="109"/>
    </row>
    <row r="78" spans="1:13" ht="69.75" customHeight="1">
      <c r="A78" s="106" t="s">
        <v>130</v>
      </c>
      <c r="B78" s="107"/>
      <c r="C78" s="107"/>
      <c r="D78" s="107"/>
      <c r="E78" s="107"/>
      <c r="F78" s="107"/>
      <c r="G78" s="107"/>
      <c r="H78" s="108"/>
      <c r="I78" s="74" t="s">
        <v>131</v>
      </c>
      <c r="J78" s="107"/>
      <c r="K78" s="107"/>
      <c r="L78" s="107"/>
      <c r="M78" s="109"/>
    </row>
    <row r="79" spans="1:13" ht="12.75">
      <c r="A79" s="106"/>
      <c r="B79" s="107"/>
      <c r="C79" s="107"/>
      <c r="D79" s="107"/>
      <c r="E79" s="107"/>
      <c r="F79" s="107"/>
      <c r="G79" s="107"/>
      <c r="H79" s="108"/>
      <c r="I79" s="74"/>
      <c r="J79" s="107"/>
      <c r="K79" s="107"/>
      <c r="L79" s="107"/>
      <c r="M79" s="109"/>
    </row>
    <row r="80" spans="1:13" ht="12.75">
      <c r="A80" s="106"/>
      <c r="B80" s="107"/>
      <c r="C80" s="107"/>
      <c r="D80" s="107"/>
      <c r="E80" s="107"/>
      <c r="F80" s="107"/>
      <c r="G80" s="107"/>
      <c r="H80" s="108"/>
      <c r="I80" s="74"/>
      <c r="J80" s="107"/>
      <c r="K80" s="107"/>
      <c r="L80" s="107"/>
      <c r="M80" s="109"/>
    </row>
    <row r="81" spans="1:13" ht="15.75">
      <c r="A81" s="84" t="s">
        <v>20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6"/>
    </row>
    <row r="82" spans="1:13" ht="18">
      <c r="A82" s="2" t="s">
        <v>21</v>
      </c>
      <c r="B82" s="3" t="s">
        <v>22</v>
      </c>
      <c r="C82" s="3" t="s">
        <v>23</v>
      </c>
      <c r="D82" s="3" t="s">
        <v>24</v>
      </c>
      <c r="E82" s="3" t="s">
        <v>25</v>
      </c>
      <c r="F82" s="3" t="s">
        <v>26</v>
      </c>
      <c r="G82" s="3" t="s">
        <v>27</v>
      </c>
      <c r="H82" s="3" t="s">
        <v>28</v>
      </c>
      <c r="I82" s="3" t="s">
        <v>29</v>
      </c>
      <c r="J82" s="3" t="s">
        <v>30</v>
      </c>
      <c r="K82" s="3" t="s">
        <v>31</v>
      </c>
      <c r="L82" s="3" t="s">
        <v>32</v>
      </c>
      <c r="M82" s="4" t="s">
        <v>33</v>
      </c>
    </row>
    <row r="83" spans="1:13" ht="12.75">
      <c r="A83" s="9" t="s">
        <v>10</v>
      </c>
      <c r="B83" s="7"/>
      <c r="C83" s="7"/>
      <c r="D83" s="7"/>
      <c r="E83" s="7"/>
      <c r="F83" s="7"/>
      <c r="G83" s="7" t="s">
        <v>112</v>
      </c>
      <c r="H83" s="7"/>
      <c r="I83" s="7"/>
      <c r="J83" s="7"/>
      <c r="K83" s="7"/>
      <c r="L83" s="7"/>
      <c r="M83" s="8"/>
    </row>
    <row r="84" spans="1:13" ht="12.75">
      <c r="A84" s="9" t="s">
        <v>34</v>
      </c>
      <c r="B84" s="7"/>
      <c r="C84" s="7"/>
      <c r="D84" s="7"/>
      <c r="E84" s="7"/>
      <c r="F84" s="7"/>
      <c r="G84" s="7"/>
      <c r="H84" s="7" t="s">
        <v>112</v>
      </c>
      <c r="I84" s="7"/>
      <c r="J84" s="7"/>
      <c r="K84" s="7"/>
      <c r="L84" s="7"/>
      <c r="M84" s="8"/>
    </row>
    <row r="85" spans="1:13" ht="12.75">
      <c r="A85" s="9" t="s">
        <v>35</v>
      </c>
      <c r="B85" s="7"/>
      <c r="C85" s="7"/>
      <c r="D85" s="7"/>
      <c r="E85" s="7"/>
      <c r="F85" s="7"/>
      <c r="G85" s="7"/>
      <c r="H85" s="7" t="s">
        <v>112</v>
      </c>
      <c r="I85" s="7"/>
      <c r="J85" s="7"/>
      <c r="K85" s="7"/>
      <c r="L85" s="7"/>
      <c r="M85" s="8"/>
    </row>
    <row r="86" spans="1:13" ht="12.75">
      <c r="A86" s="9" t="s">
        <v>36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1:13" ht="12.75">
      <c r="A87" s="9" t="s">
        <v>37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 ht="12.75">
      <c r="A88" s="9" t="s">
        <v>38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ht="12.75">
      <c r="A89" s="9" t="s">
        <v>39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7" ht="15.75" customHeight="1">
      <c r="A90" s="84" t="s">
        <v>40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50" t="s">
        <v>97</v>
      </c>
      <c r="O90" s="50"/>
      <c r="P90" s="50"/>
      <c r="Q90" s="50"/>
    </row>
    <row r="91" spans="1:17" ht="27.75" customHeight="1">
      <c r="A91" s="138" t="s">
        <v>21</v>
      </c>
      <c r="B91" s="80"/>
      <c r="C91" s="80"/>
      <c r="D91" s="80" t="s">
        <v>41</v>
      </c>
      <c r="E91" s="80"/>
      <c r="F91" s="80"/>
      <c r="G91" s="80"/>
      <c r="H91" s="80"/>
      <c r="I91" s="80" t="s">
        <v>42</v>
      </c>
      <c r="J91" s="80"/>
      <c r="K91" s="80" t="s">
        <v>43</v>
      </c>
      <c r="L91" s="80"/>
      <c r="M91" s="139"/>
      <c r="N91" s="51"/>
      <c r="O91" s="52"/>
      <c r="P91" s="53"/>
      <c r="Q91" s="54"/>
    </row>
    <row r="92" spans="1:17" ht="14.25" customHeight="1">
      <c r="A92" s="95"/>
      <c r="B92" s="96"/>
      <c r="C92" s="96"/>
      <c r="D92" s="96" t="s">
        <v>140</v>
      </c>
      <c r="E92" s="96"/>
      <c r="F92" s="96"/>
      <c r="G92" s="96"/>
      <c r="H92" s="96"/>
      <c r="I92" s="136">
        <v>0.3</v>
      </c>
      <c r="J92" s="96"/>
      <c r="K92" s="96"/>
      <c r="L92" s="96"/>
      <c r="M92" s="137"/>
      <c r="N92" s="55" t="s">
        <v>98</v>
      </c>
      <c r="O92" s="52"/>
      <c r="P92" s="55" t="s">
        <v>99</v>
      </c>
      <c r="Q92" s="52"/>
    </row>
    <row r="93" spans="1:17" ht="12.75" customHeight="1">
      <c r="A93" s="95"/>
      <c r="B93" s="96"/>
      <c r="C93" s="96"/>
      <c r="D93" s="96" t="s">
        <v>122</v>
      </c>
      <c r="E93" s="96"/>
      <c r="F93" s="96"/>
      <c r="G93" s="96"/>
      <c r="H93" s="96"/>
      <c r="I93" s="136">
        <v>0.4</v>
      </c>
      <c r="J93" s="96"/>
      <c r="K93" s="96"/>
      <c r="L93" s="96"/>
      <c r="M93" s="137"/>
      <c r="N93" s="39">
        <f aca="true" t="shared" si="0" ref="N93:N98">X95</f>
        <v>0</v>
      </c>
      <c r="O93" s="40"/>
      <c r="P93" s="41">
        <f aca="true" t="shared" si="1" ref="P93:P98">IF(J95="x",R95,"")</f>
      </c>
      <c r="Q93" s="42"/>
    </row>
    <row r="94" spans="1:17" ht="12.75" customHeight="1">
      <c r="A94" s="95"/>
      <c r="B94" s="96"/>
      <c r="C94" s="96"/>
      <c r="D94" s="96" t="s">
        <v>123</v>
      </c>
      <c r="E94" s="96"/>
      <c r="F94" s="96"/>
      <c r="G94" s="96"/>
      <c r="H94" s="96"/>
      <c r="I94" s="136">
        <v>0.3</v>
      </c>
      <c r="J94" s="96"/>
      <c r="K94" s="96"/>
      <c r="L94" s="96"/>
      <c r="M94" s="137"/>
      <c r="N94" s="39">
        <f t="shared" si="0"/>
        <v>0</v>
      </c>
      <c r="O94" s="40"/>
      <c r="P94" s="41">
        <f t="shared" si="1"/>
      </c>
      <c r="Q94" s="42"/>
    </row>
    <row r="95" spans="1:17" ht="12.75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137"/>
      <c r="N95" s="39">
        <f t="shared" si="0"/>
        <v>0</v>
      </c>
      <c r="O95" s="40"/>
      <c r="P95" s="41">
        <f t="shared" si="1"/>
      </c>
      <c r="Q95" s="42"/>
    </row>
    <row r="96" spans="1:17" ht="12.7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137"/>
      <c r="N96" s="39">
        <f t="shared" si="0"/>
        <v>0</v>
      </c>
      <c r="O96" s="40"/>
      <c r="P96" s="41">
        <f t="shared" si="1"/>
      </c>
      <c r="Q96" s="42"/>
    </row>
    <row r="97" spans="1:17" ht="12.75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137"/>
      <c r="N97" s="39">
        <f t="shared" si="0"/>
        <v>0</v>
      </c>
      <c r="O97" s="40"/>
      <c r="P97" s="41">
        <f t="shared" si="1"/>
      </c>
      <c r="Q97" s="42"/>
    </row>
    <row r="98" spans="1:17" ht="13.5" thickBot="1">
      <c r="A98" s="140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2"/>
      <c r="N98" s="43">
        <f t="shared" si="0"/>
        <v>0</v>
      </c>
      <c r="O98" s="44"/>
      <c r="P98" s="45">
        <f t="shared" si="1"/>
      </c>
      <c r="Q98" s="46"/>
    </row>
    <row r="99" spans="14:18" ht="13.5" thickBot="1">
      <c r="N99" s="47"/>
      <c r="O99" s="47"/>
      <c r="P99" s="48"/>
      <c r="Q99" s="48"/>
      <c r="R99" s="49"/>
    </row>
    <row r="100" spans="1:18" ht="12.75">
      <c r="A100" s="113" t="s">
        <v>45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47"/>
      <c r="O100" s="47"/>
      <c r="P100" s="48"/>
      <c r="Q100" s="48"/>
      <c r="R100" s="49"/>
    </row>
    <row r="101" spans="1:13" ht="17.25" customHeight="1">
      <c r="A101" s="71" t="s">
        <v>103</v>
      </c>
      <c r="B101" s="72"/>
      <c r="C101" s="72"/>
      <c r="D101" s="72"/>
      <c r="E101" s="73"/>
      <c r="F101" s="74"/>
      <c r="G101" s="75"/>
      <c r="H101" s="75"/>
      <c r="I101" s="75"/>
      <c r="J101" s="75"/>
      <c r="K101" s="75"/>
      <c r="L101" s="75"/>
      <c r="M101" s="76"/>
    </row>
    <row r="102" spans="1:13" ht="17.25" customHeight="1">
      <c r="A102" s="71" t="s">
        <v>104</v>
      </c>
      <c r="B102" s="72"/>
      <c r="C102" s="72"/>
      <c r="D102" s="72"/>
      <c r="E102" s="73"/>
      <c r="F102" s="74"/>
      <c r="G102" s="75"/>
      <c r="H102" s="75"/>
      <c r="I102" s="75"/>
      <c r="J102" s="75"/>
      <c r="K102" s="75"/>
      <c r="L102" s="75"/>
      <c r="M102" s="76"/>
    </row>
    <row r="103" spans="1:13" ht="17.25" customHeight="1">
      <c r="A103" s="71" t="s">
        <v>105</v>
      </c>
      <c r="B103" s="72"/>
      <c r="C103" s="72"/>
      <c r="D103" s="72"/>
      <c r="E103" s="73"/>
      <c r="F103" s="74"/>
      <c r="G103" s="75"/>
      <c r="H103" s="75"/>
      <c r="I103" s="75"/>
      <c r="J103" s="75"/>
      <c r="K103" s="75"/>
      <c r="L103" s="75"/>
      <c r="M103" s="76"/>
    </row>
    <row r="104" spans="1:18" ht="35.25" customHeight="1">
      <c r="A104" s="116" t="s">
        <v>106</v>
      </c>
      <c r="B104" s="117"/>
      <c r="C104" s="117"/>
      <c r="D104" s="117"/>
      <c r="E104" s="118"/>
      <c r="F104" s="74" t="s">
        <v>132</v>
      </c>
      <c r="G104" s="107"/>
      <c r="H104" s="107"/>
      <c r="I104" s="107"/>
      <c r="J104" s="107"/>
      <c r="K104" s="107"/>
      <c r="L104" s="107"/>
      <c r="M104" s="143"/>
      <c r="N104" s="47"/>
      <c r="O104" s="47"/>
      <c r="P104" s="48"/>
      <c r="Q104" s="48"/>
      <c r="R104" s="49"/>
    </row>
    <row r="105" spans="1:18" ht="12.75" customHeight="1">
      <c r="A105" s="144" t="s">
        <v>1</v>
      </c>
      <c r="B105" s="145"/>
      <c r="C105" s="145"/>
      <c r="D105" s="145"/>
      <c r="E105" s="127" t="s">
        <v>133</v>
      </c>
      <c r="F105" s="128"/>
      <c r="G105" s="128"/>
      <c r="H105" s="128"/>
      <c r="I105" s="128"/>
      <c r="J105" s="128"/>
      <c r="K105" s="128"/>
      <c r="L105" s="128"/>
      <c r="M105" s="129"/>
      <c r="N105" s="47"/>
      <c r="O105" s="47"/>
      <c r="P105" s="48"/>
      <c r="Q105" s="48"/>
      <c r="R105" s="49"/>
    </row>
    <row r="106" spans="1:18" ht="12.75">
      <c r="A106" s="145"/>
      <c r="B106" s="145"/>
      <c r="C106" s="145"/>
      <c r="D106" s="145"/>
      <c r="E106" s="130"/>
      <c r="F106" s="131"/>
      <c r="G106" s="131"/>
      <c r="H106" s="131"/>
      <c r="I106" s="131"/>
      <c r="J106" s="131"/>
      <c r="K106" s="131"/>
      <c r="L106" s="131"/>
      <c r="M106" s="132"/>
      <c r="N106" s="47"/>
      <c r="O106" s="47"/>
      <c r="P106" s="48"/>
      <c r="Q106" s="48"/>
      <c r="R106" s="49"/>
    </row>
    <row r="107" spans="1:18" ht="12.75">
      <c r="A107" s="145"/>
      <c r="B107" s="145"/>
      <c r="C107" s="145"/>
      <c r="D107" s="145"/>
      <c r="E107" s="130"/>
      <c r="F107" s="131"/>
      <c r="G107" s="131"/>
      <c r="H107" s="131"/>
      <c r="I107" s="131"/>
      <c r="J107" s="131"/>
      <c r="K107" s="131"/>
      <c r="L107" s="131"/>
      <c r="M107" s="132"/>
      <c r="N107" s="152"/>
      <c r="O107" s="152"/>
      <c r="P107" s="153"/>
      <c r="Q107" s="153"/>
      <c r="R107" s="49"/>
    </row>
    <row r="108" spans="1:18" ht="15">
      <c r="A108" s="145"/>
      <c r="B108" s="145"/>
      <c r="C108" s="145"/>
      <c r="D108" s="145"/>
      <c r="E108" s="130"/>
      <c r="F108" s="131"/>
      <c r="G108" s="131"/>
      <c r="H108" s="131"/>
      <c r="I108" s="131"/>
      <c r="J108" s="131"/>
      <c r="K108" s="131"/>
      <c r="L108" s="131"/>
      <c r="M108" s="132"/>
      <c r="N108" s="154"/>
      <c r="O108" s="154"/>
      <c r="P108" s="154"/>
      <c r="Q108" s="155"/>
      <c r="R108" s="49"/>
    </row>
    <row r="109" spans="1:13" ht="12.75">
      <c r="A109" s="145"/>
      <c r="B109" s="145"/>
      <c r="C109" s="145"/>
      <c r="D109" s="145"/>
      <c r="E109" s="130"/>
      <c r="F109" s="131"/>
      <c r="G109" s="131"/>
      <c r="H109" s="131"/>
      <c r="I109" s="131"/>
      <c r="J109" s="131"/>
      <c r="K109" s="131"/>
      <c r="L109" s="131"/>
      <c r="M109" s="132"/>
    </row>
    <row r="110" spans="1:13" ht="27.75" customHeight="1">
      <c r="A110" s="145"/>
      <c r="B110" s="145"/>
      <c r="C110" s="145"/>
      <c r="D110" s="145"/>
      <c r="E110" s="133"/>
      <c r="F110" s="134"/>
      <c r="G110" s="134"/>
      <c r="H110" s="134"/>
      <c r="I110" s="134"/>
      <c r="J110" s="134"/>
      <c r="K110" s="134"/>
      <c r="L110" s="134"/>
      <c r="M110" s="135"/>
    </row>
    <row r="111" spans="1:13" ht="15.75">
      <c r="A111" s="84" t="s">
        <v>2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</row>
    <row r="112" spans="1:13" ht="15">
      <c r="A112" s="87" t="s">
        <v>3</v>
      </c>
      <c r="B112" s="88"/>
      <c r="C112" s="89"/>
      <c r="D112" s="90" t="s">
        <v>4</v>
      </c>
      <c r="E112" s="88"/>
      <c r="F112" s="88"/>
      <c r="G112" s="88"/>
      <c r="H112" s="89"/>
      <c r="I112" s="90" t="s">
        <v>5</v>
      </c>
      <c r="J112" s="88"/>
      <c r="K112" s="88"/>
      <c r="L112" s="88"/>
      <c r="M112" s="91"/>
    </row>
    <row r="113" spans="1:13" ht="12.75">
      <c r="A113" s="99" t="s">
        <v>6</v>
      </c>
      <c r="B113" s="100"/>
      <c r="C113" s="100"/>
      <c r="D113" s="80" t="s">
        <v>7</v>
      </c>
      <c r="E113" s="80"/>
      <c r="F113" s="81" t="s">
        <v>8</v>
      </c>
      <c r="G113" s="82"/>
      <c r="H113" s="83"/>
      <c r="I113" s="80" t="s">
        <v>7</v>
      </c>
      <c r="J113" s="80"/>
      <c r="K113" s="81" t="s">
        <v>8</v>
      </c>
      <c r="L113" s="82"/>
      <c r="M113" s="94"/>
    </row>
    <row r="114" spans="1:13" ht="12.75">
      <c r="A114" s="99"/>
      <c r="B114" s="100"/>
      <c r="C114" s="100"/>
      <c r="D114" s="93" t="s">
        <v>9</v>
      </c>
      <c r="E114" s="93"/>
      <c r="F114" s="77" t="s">
        <v>10</v>
      </c>
      <c r="G114" s="78"/>
      <c r="H114" s="92"/>
      <c r="I114" s="93" t="s">
        <v>11</v>
      </c>
      <c r="J114" s="93"/>
      <c r="K114" s="77" t="s">
        <v>10</v>
      </c>
      <c r="L114" s="78"/>
      <c r="M114" s="79"/>
    </row>
    <row r="115" spans="1:13" ht="12.75">
      <c r="A115" s="99"/>
      <c r="B115" s="100"/>
      <c r="C115" s="100"/>
      <c r="D115" s="93" t="s">
        <v>12</v>
      </c>
      <c r="E115" s="93"/>
      <c r="F115" s="77" t="s">
        <v>109</v>
      </c>
      <c r="G115" s="78"/>
      <c r="H115" s="92"/>
      <c r="I115" s="93" t="s">
        <v>13</v>
      </c>
      <c r="J115" s="93"/>
      <c r="K115" s="77" t="s">
        <v>109</v>
      </c>
      <c r="L115" s="78"/>
      <c r="M115" s="79"/>
    </row>
    <row r="116" spans="1:36" s="31" customFormat="1" ht="29.25" customHeight="1">
      <c r="A116" s="146" t="s">
        <v>94</v>
      </c>
      <c r="B116" s="147"/>
      <c r="C116" s="147"/>
      <c r="D116" s="147"/>
      <c r="E116" s="148"/>
      <c r="F116" s="146" t="s">
        <v>95</v>
      </c>
      <c r="G116" s="147"/>
      <c r="H116" s="32">
        <f>'Obiettivi Area '!Q6</f>
        <v>225</v>
      </c>
      <c r="I116" s="146" t="s">
        <v>96</v>
      </c>
      <c r="J116" s="147"/>
      <c r="K116" s="148"/>
      <c r="L116" s="149">
        <f>'Obiettivi Area '!L6</f>
        <v>65.21739130434783</v>
      </c>
      <c r="M116" s="150"/>
      <c r="N116" s="34"/>
      <c r="O116" s="34"/>
      <c r="P116" s="34"/>
      <c r="Q116" s="151"/>
      <c r="R116" s="151"/>
      <c r="S116" s="35"/>
      <c r="T116" s="151"/>
      <c r="U116" s="151"/>
      <c r="V116" s="35"/>
      <c r="W116" s="36"/>
      <c r="X116" s="37"/>
      <c r="Y116" s="28"/>
      <c r="Z116" s="28"/>
      <c r="AA116" s="28"/>
      <c r="AB116" s="28"/>
      <c r="AC116" s="28"/>
      <c r="AD116" s="29">
        <f>IF(K112="X",5,(IF(M112="X",3,(IF(O112="X",1,0)))))</f>
        <v>0</v>
      </c>
      <c r="AE116" s="29">
        <f>IF(K114="X",5,(IF(M114="X",3,(IF(O114="X",1,0)))))</f>
        <v>0</v>
      </c>
      <c r="AF116" s="29">
        <f>IF(Q113="X",5,(IF(S113="X",3,(IF(U113="X",1,0)))))</f>
        <v>0</v>
      </c>
      <c r="AG116" s="29">
        <f>IF(Q115="X",1,(IF(S115="X",3,(IF(U115="X",5,0)))))</f>
        <v>0</v>
      </c>
      <c r="AH116" s="30"/>
      <c r="AI116" s="30"/>
      <c r="AJ116" s="31">
        <f>PRODUCT(AD116:AG116)</f>
        <v>0</v>
      </c>
    </row>
    <row r="117" spans="1:13" ht="15.75" hidden="1">
      <c r="A117" s="84" t="s">
        <v>14</v>
      </c>
      <c r="B117" s="85"/>
      <c r="C117" s="85"/>
      <c r="D117" s="85"/>
      <c r="E117" s="85" t="s">
        <v>15</v>
      </c>
      <c r="F117" s="85"/>
      <c r="G117" s="85"/>
      <c r="H117" s="85"/>
      <c r="I117" s="85"/>
      <c r="J117" s="85"/>
      <c r="K117" s="85" t="s">
        <v>16</v>
      </c>
      <c r="L117" s="85"/>
      <c r="M117" s="86"/>
    </row>
    <row r="118" spans="1:13" ht="12.75" hidden="1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7"/>
      <c r="L118" s="97"/>
      <c r="M118" s="98"/>
    </row>
    <row r="119" spans="1:13" ht="12.75" hidden="1">
      <c r="A119" s="95"/>
      <c r="B119" s="96"/>
      <c r="C119" s="96"/>
      <c r="D119" s="96"/>
      <c r="E119" s="96"/>
      <c r="F119" s="96"/>
      <c r="G119" s="96"/>
      <c r="H119" s="96"/>
      <c r="I119" s="96"/>
      <c r="J119" s="96"/>
      <c r="K119" s="97"/>
      <c r="L119" s="97"/>
      <c r="M119" s="98"/>
    </row>
    <row r="120" spans="1:13" ht="12.75" hidden="1">
      <c r="A120" s="95"/>
      <c r="B120" s="96"/>
      <c r="C120" s="96"/>
      <c r="D120" s="96"/>
      <c r="E120" s="96"/>
      <c r="F120" s="96"/>
      <c r="G120" s="96"/>
      <c r="H120" s="96"/>
      <c r="I120" s="96"/>
      <c r="J120" s="96"/>
      <c r="K120" s="97"/>
      <c r="L120" s="97"/>
      <c r="M120" s="98"/>
    </row>
    <row r="121" spans="1:13" ht="15.75">
      <c r="A121" s="84" t="s">
        <v>17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6"/>
    </row>
    <row r="122" spans="1:13" ht="15">
      <c r="A122" s="87" t="s">
        <v>18</v>
      </c>
      <c r="B122" s="88"/>
      <c r="C122" s="88"/>
      <c r="D122" s="88"/>
      <c r="E122" s="88"/>
      <c r="F122" s="88"/>
      <c r="G122" s="88"/>
      <c r="H122" s="89"/>
      <c r="I122" s="90" t="s">
        <v>19</v>
      </c>
      <c r="J122" s="88"/>
      <c r="K122" s="88"/>
      <c r="L122" s="88"/>
      <c r="M122" s="91"/>
    </row>
    <row r="123" spans="1:13" ht="45.75" customHeight="1">
      <c r="A123" s="101" t="s">
        <v>134</v>
      </c>
      <c r="B123" s="102"/>
      <c r="C123" s="102"/>
      <c r="D123" s="102"/>
      <c r="E123" s="102"/>
      <c r="F123" s="102"/>
      <c r="G123" s="102"/>
      <c r="H123" s="103"/>
      <c r="I123" s="74" t="s">
        <v>135</v>
      </c>
      <c r="J123" s="107"/>
      <c r="K123" s="107"/>
      <c r="L123" s="107"/>
      <c r="M123" s="109"/>
    </row>
    <row r="124" spans="1:13" ht="52.5" customHeight="1">
      <c r="A124" s="101" t="s">
        <v>136</v>
      </c>
      <c r="B124" s="102"/>
      <c r="C124" s="102"/>
      <c r="D124" s="102"/>
      <c r="E124" s="102"/>
      <c r="F124" s="102"/>
      <c r="G124" s="102"/>
      <c r="H124" s="103"/>
      <c r="I124" s="74" t="s">
        <v>137</v>
      </c>
      <c r="J124" s="107"/>
      <c r="K124" s="107"/>
      <c r="L124" s="107"/>
      <c r="M124" s="109"/>
    </row>
    <row r="125" spans="1:13" ht="69" customHeight="1">
      <c r="A125" s="106" t="s">
        <v>138</v>
      </c>
      <c r="B125" s="107"/>
      <c r="C125" s="107"/>
      <c r="D125" s="107"/>
      <c r="E125" s="107"/>
      <c r="F125" s="107"/>
      <c r="G125" s="107"/>
      <c r="H125" s="108"/>
      <c r="I125" s="74" t="s">
        <v>139</v>
      </c>
      <c r="J125" s="107"/>
      <c r="K125" s="107"/>
      <c r="L125" s="107"/>
      <c r="M125" s="109"/>
    </row>
    <row r="126" spans="1:13" ht="12.75">
      <c r="A126" s="106"/>
      <c r="B126" s="107"/>
      <c r="C126" s="107"/>
      <c r="D126" s="107"/>
      <c r="E126" s="107"/>
      <c r="F126" s="107"/>
      <c r="G126" s="107"/>
      <c r="H126" s="108"/>
      <c r="I126" s="74"/>
      <c r="J126" s="107"/>
      <c r="K126" s="107"/>
      <c r="L126" s="107"/>
      <c r="M126" s="109"/>
    </row>
    <row r="127" spans="1:13" ht="12.75">
      <c r="A127" s="106"/>
      <c r="B127" s="107"/>
      <c r="C127" s="107"/>
      <c r="D127" s="107"/>
      <c r="E127" s="107"/>
      <c r="F127" s="107"/>
      <c r="G127" s="107"/>
      <c r="H127" s="108"/>
      <c r="I127" s="74"/>
      <c r="J127" s="107"/>
      <c r="K127" s="107"/>
      <c r="L127" s="107"/>
      <c r="M127" s="109"/>
    </row>
    <row r="128" spans="1:13" ht="15.75">
      <c r="A128" s="84" t="s">
        <v>20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6"/>
    </row>
    <row r="129" spans="1:13" ht="18">
      <c r="A129" s="2" t="s">
        <v>21</v>
      </c>
      <c r="B129" s="3" t="s">
        <v>22</v>
      </c>
      <c r="C129" s="3" t="s">
        <v>23</v>
      </c>
      <c r="D129" s="3" t="s">
        <v>24</v>
      </c>
      <c r="E129" s="3" t="s">
        <v>25</v>
      </c>
      <c r="F129" s="3" t="s">
        <v>26</v>
      </c>
      <c r="G129" s="3" t="s">
        <v>27</v>
      </c>
      <c r="H129" s="3" t="s">
        <v>28</v>
      </c>
      <c r="I129" s="3" t="s">
        <v>29</v>
      </c>
      <c r="J129" s="3" t="s">
        <v>30</v>
      </c>
      <c r="K129" s="3" t="s">
        <v>31</v>
      </c>
      <c r="L129" s="3" t="s">
        <v>32</v>
      </c>
      <c r="M129" s="4" t="s">
        <v>33</v>
      </c>
    </row>
    <row r="130" spans="1:13" ht="12.75">
      <c r="A130" s="9" t="s">
        <v>10</v>
      </c>
      <c r="B130" s="7"/>
      <c r="C130" s="7"/>
      <c r="D130" s="7"/>
      <c r="E130" s="7"/>
      <c r="F130" s="7"/>
      <c r="G130" s="7"/>
      <c r="H130" s="7"/>
      <c r="I130" s="7"/>
      <c r="J130" s="7" t="s">
        <v>112</v>
      </c>
      <c r="K130" s="7"/>
      <c r="L130" s="7"/>
      <c r="M130" s="8"/>
    </row>
    <row r="131" spans="1:13" ht="12.75">
      <c r="A131" s="9" t="s">
        <v>34</v>
      </c>
      <c r="B131" s="7"/>
      <c r="C131" s="7"/>
      <c r="D131" s="7"/>
      <c r="E131" s="7"/>
      <c r="F131" s="7"/>
      <c r="G131" s="7"/>
      <c r="H131" s="7"/>
      <c r="I131" s="7"/>
      <c r="J131" s="7"/>
      <c r="K131" s="7" t="s">
        <v>112</v>
      </c>
      <c r="L131" s="7"/>
      <c r="M131" s="8"/>
    </row>
    <row r="132" spans="1:13" ht="12.75">
      <c r="A132" s="9" t="s">
        <v>35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 t="s">
        <v>112</v>
      </c>
      <c r="M132" s="8"/>
    </row>
    <row r="133" spans="1:13" ht="12.75">
      <c r="A133" s="9" t="s">
        <v>36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 ht="12.75">
      <c r="A134" s="9" t="s">
        <v>37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 ht="12.75">
      <c r="A135" s="9" t="s">
        <v>38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2.75">
      <c r="A136" s="9" t="s">
        <v>39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5.75">
      <c r="A137" s="84" t="s">
        <v>40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6"/>
    </row>
    <row r="138" spans="1:13" ht="12.75">
      <c r="A138" s="138" t="s">
        <v>21</v>
      </c>
      <c r="B138" s="80"/>
      <c r="C138" s="80"/>
      <c r="D138" s="80" t="s">
        <v>41</v>
      </c>
      <c r="E138" s="80"/>
      <c r="F138" s="80"/>
      <c r="G138" s="80"/>
      <c r="H138" s="80"/>
      <c r="I138" s="80" t="s">
        <v>42</v>
      </c>
      <c r="J138" s="80"/>
      <c r="K138" s="80" t="s">
        <v>43</v>
      </c>
      <c r="L138" s="80"/>
      <c r="M138" s="139"/>
    </row>
    <row r="139" spans="1:13" ht="12.75">
      <c r="A139" s="95"/>
      <c r="B139" s="96"/>
      <c r="C139" s="96"/>
      <c r="D139" s="96" t="s">
        <v>140</v>
      </c>
      <c r="E139" s="96"/>
      <c r="F139" s="96"/>
      <c r="G139" s="96"/>
      <c r="H139" s="96"/>
      <c r="I139" s="136">
        <v>0.3</v>
      </c>
      <c r="J139" s="96"/>
      <c r="K139" s="96"/>
      <c r="L139" s="96"/>
      <c r="M139" s="137"/>
    </row>
    <row r="140" spans="1:13" ht="12.75">
      <c r="A140" s="95"/>
      <c r="B140" s="96"/>
      <c r="C140" s="96"/>
      <c r="D140" s="96" t="s">
        <v>122</v>
      </c>
      <c r="E140" s="96"/>
      <c r="F140" s="96"/>
      <c r="G140" s="96"/>
      <c r="H140" s="96"/>
      <c r="I140" s="136">
        <v>0.2</v>
      </c>
      <c r="J140" s="96"/>
      <c r="K140" s="96"/>
      <c r="L140" s="96"/>
      <c r="M140" s="137"/>
    </row>
    <row r="141" spans="1:13" ht="12.75">
      <c r="A141" s="95"/>
      <c r="B141" s="96"/>
      <c r="C141" s="96"/>
      <c r="D141" s="96" t="s">
        <v>123</v>
      </c>
      <c r="E141" s="96"/>
      <c r="F141" s="96"/>
      <c r="G141" s="96"/>
      <c r="H141" s="96"/>
      <c r="I141" s="136">
        <v>0.5</v>
      </c>
      <c r="J141" s="96"/>
      <c r="K141" s="96"/>
      <c r="L141" s="96"/>
      <c r="M141" s="137"/>
    </row>
    <row r="142" spans="1:13" ht="12.75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137"/>
    </row>
    <row r="143" spans="1:13" ht="12.7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137"/>
    </row>
    <row r="144" spans="1:13" ht="12.75">
      <c r="A144" s="95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137"/>
    </row>
    <row r="145" spans="1:13" ht="13.5" thickBot="1">
      <c r="A145" s="140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2"/>
    </row>
    <row r="147" spans="1:13" ht="12.75" hidden="1">
      <c r="A147" s="113" t="s">
        <v>46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5"/>
    </row>
    <row r="148" spans="1:13" ht="17.25" customHeight="1" hidden="1">
      <c r="A148" s="71" t="s">
        <v>103</v>
      </c>
      <c r="B148" s="72"/>
      <c r="C148" s="72"/>
      <c r="D148" s="72"/>
      <c r="E148" s="73"/>
      <c r="F148" s="74"/>
      <c r="G148" s="75"/>
      <c r="H148" s="75"/>
      <c r="I148" s="75"/>
      <c r="J148" s="75"/>
      <c r="K148" s="75"/>
      <c r="L148" s="75"/>
      <c r="M148" s="76"/>
    </row>
    <row r="149" spans="1:13" ht="17.25" customHeight="1" hidden="1">
      <c r="A149" s="71" t="s">
        <v>104</v>
      </c>
      <c r="B149" s="72"/>
      <c r="C149" s="72"/>
      <c r="D149" s="72"/>
      <c r="E149" s="73"/>
      <c r="F149" s="74"/>
      <c r="G149" s="75"/>
      <c r="H149" s="75"/>
      <c r="I149" s="75"/>
      <c r="J149" s="75"/>
      <c r="K149" s="75"/>
      <c r="L149" s="75"/>
      <c r="M149" s="76"/>
    </row>
    <row r="150" spans="1:13" ht="17.25" customHeight="1" hidden="1">
      <c r="A150" s="71" t="s">
        <v>105</v>
      </c>
      <c r="B150" s="72"/>
      <c r="C150" s="72"/>
      <c r="D150" s="72"/>
      <c r="E150" s="73"/>
      <c r="F150" s="74"/>
      <c r="G150" s="75"/>
      <c r="H150" s="75"/>
      <c r="I150" s="75"/>
      <c r="J150" s="75"/>
      <c r="K150" s="75"/>
      <c r="L150" s="75"/>
      <c r="M150" s="76"/>
    </row>
    <row r="151" spans="1:13" ht="35.25" customHeight="1" hidden="1">
      <c r="A151" s="116" t="s">
        <v>106</v>
      </c>
      <c r="B151" s="117"/>
      <c r="C151" s="117"/>
      <c r="D151" s="117"/>
      <c r="E151" s="118"/>
      <c r="F151" s="74"/>
      <c r="G151" s="107"/>
      <c r="H151" s="107"/>
      <c r="I151" s="107"/>
      <c r="J151" s="107"/>
      <c r="K151" s="107"/>
      <c r="L151" s="107"/>
      <c r="M151" s="109"/>
    </row>
    <row r="152" spans="1:13" ht="12.75" hidden="1">
      <c r="A152" s="116" t="s">
        <v>1</v>
      </c>
      <c r="B152" s="119"/>
      <c r="C152" s="119"/>
      <c r="D152" s="120"/>
      <c r="E152" s="127"/>
      <c r="F152" s="128"/>
      <c r="G152" s="128"/>
      <c r="H152" s="128"/>
      <c r="I152" s="128"/>
      <c r="J152" s="128"/>
      <c r="K152" s="128"/>
      <c r="L152" s="128"/>
      <c r="M152" s="129"/>
    </row>
    <row r="153" spans="1:13" ht="12.75" hidden="1">
      <c r="A153" s="121"/>
      <c r="B153" s="122"/>
      <c r="C153" s="122"/>
      <c r="D153" s="123"/>
      <c r="E153" s="130"/>
      <c r="F153" s="131"/>
      <c r="G153" s="131"/>
      <c r="H153" s="131"/>
      <c r="I153" s="131"/>
      <c r="J153" s="131"/>
      <c r="K153" s="131"/>
      <c r="L153" s="131"/>
      <c r="M153" s="132"/>
    </row>
    <row r="154" spans="1:13" ht="12.75" hidden="1">
      <c r="A154" s="121"/>
      <c r="B154" s="122"/>
      <c r="C154" s="122"/>
      <c r="D154" s="123"/>
      <c r="E154" s="130"/>
      <c r="F154" s="131"/>
      <c r="G154" s="131"/>
      <c r="H154" s="131"/>
      <c r="I154" s="131"/>
      <c r="J154" s="131"/>
      <c r="K154" s="131"/>
      <c r="L154" s="131"/>
      <c r="M154" s="132"/>
    </row>
    <row r="155" spans="1:13" ht="12.75" hidden="1">
      <c r="A155" s="121"/>
      <c r="B155" s="122"/>
      <c r="C155" s="122"/>
      <c r="D155" s="123"/>
      <c r="E155" s="130"/>
      <c r="F155" s="131"/>
      <c r="G155" s="131"/>
      <c r="H155" s="131"/>
      <c r="I155" s="131"/>
      <c r="J155" s="131"/>
      <c r="K155" s="131"/>
      <c r="L155" s="131"/>
      <c r="M155" s="132"/>
    </row>
    <row r="156" spans="1:13" ht="12.75" hidden="1">
      <c r="A156" s="121"/>
      <c r="B156" s="122"/>
      <c r="C156" s="122"/>
      <c r="D156" s="123"/>
      <c r="E156" s="130"/>
      <c r="F156" s="131"/>
      <c r="G156" s="131"/>
      <c r="H156" s="131"/>
      <c r="I156" s="131"/>
      <c r="J156" s="131"/>
      <c r="K156" s="131"/>
      <c r="L156" s="131"/>
      <c r="M156" s="132"/>
    </row>
    <row r="157" spans="1:13" ht="12.75" hidden="1">
      <c r="A157" s="124"/>
      <c r="B157" s="125"/>
      <c r="C157" s="125"/>
      <c r="D157" s="126"/>
      <c r="E157" s="133"/>
      <c r="F157" s="134"/>
      <c r="G157" s="134"/>
      <c r="H157" s="134"/>
      <c r="I157" s="134"/>
      <c r="J157" s="134"/>
      <c r="K157" s="134"/>
      <c r="L157" s="134"/>
      <c r="M157" s="135"/>
    </row>
    <row r="158" spans="1:13" ht="15.75" hidden="1">
      <c r="A158" s="84" t="s">
        <v>2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6"/>
    </row>
    <row r="159" spans="1:13" ht="15" hidden="1">
      <c r="A159" s="87" t="s">
        <v>3</v>
      </c>
      <c r="B159" s="88"/>
      <c r="C159" s="89"/>
      <c r="D159" s="90" t="s">
        <v>4</v>
      </c>
      <c r="E159" s="88"/>
      <c r="F159" s="88"/>
      <c r="G159" s="88"/>
      <c r="H159" s="89"/>
      <c r="I159" s="90" t="s">
        <v>5</v>
      </c>
      <c r="J159" s="88"/>
      <c r="K159" s="88"/>
      <c r="L159" s="88"/>
      <c r="M159" s="91"/>
    </row>
    <row r="160" spans="1:13" ht="12.75" hidden="1">
      <c r="A160" s="99" t="s">
        <v>6</v>
      </c>
      <c r="B160" s="100"/>
      <c r="C160" s="100"/>
      <c r="D160" s="80" t="s">
        <v>7</v>
      </c>
      <c r="E160" s="80"/>
      <c r="F160" s="81" t="s">
        <v>8</v>
      </c>
      <c r="G160" s="82"/>
      <c r="H160" s="83"/>
      <c r="I160" s="80" t="s">
        <v>7</v>
      </c>
      <c r="J160" s="80"/>
      <c r="K160" s="81" t="s">
        <v>8</v>
      </c>
      <c r="L160" s="82"/>
      <c r="M160" s="94"/>
    </row>
    <row r="161" spans="1:13" ht="12.75" hidden="1">
      <c r="A161" s="99"/>
      <c r="B161" s="100"/>
      <c r="C161" s="100"/>
      <c r="D161" s="93" t="s">
        <v>9</v>
      </c>
      <c r="E161" s="93"/>
      <c r="F161" s="77"/>
      <c r="G161" s="78"/>
      <c r="H161" s="92"/>
      <c r="I161" s="93" t="s">
        <v>11</v>
      </c>
      <c r="J161" s="93"/>
      <c r="K161" s="77"/>
      <c r="L161" s="78"/>
      <c r="M161" s="79"/>
    </row>
    <row r="162" spans="1:13" ht="12.75" hidden="1">
      <c r="A162" s="99"/>
      <c r="B162" s="100"/>
      <c r="C162" s="100"/>
      <c r="D162" s="93" t="s">
        <v>12</v>
      </c>
      <c r="E162" s="93"/>
      <c r="F162" s="77"/>
      <c r="G162" s="78"/>
      <c r="H162" s="92"/>
      <c r="I162" s="93" t="s">
        <v>13</v>
      </c>
      <c r="J162" s="93"/>
      <c r="K162" s="77"/>
      <c r="L162" s="78"/>
      <c r="M162" s="79"/>
    </row>
    <row r="163" spans="1:36" s="31" customFormat="1" ht="29.25" customHeight="1" hidden="1">
      <c r="A163" s="146" t="s">
        <v>94</v>
      </c>
      <c r="B163" s="147"/>
      <c r="C163" s="147"/>
      <c r="D163" s="147"/>
      <c r="E163" s="148"/>
      <c r="F163" s="146" t="s">
        <v>95</v>
      </c>
      <c r="G163" s="147"/>
      <c r="H163" s="32">
        <f>'Obiettivi Area '!Q7</f>
        <v>0</v>
      </c>
      <c r="I163" s="146" t="s">
        <v>96</v>
      </c>
      <c r="J163" s="147"/>
      <c r="K163" s="148"/>
      <c r="L163" s="149">
        <f>'Obiettivi Area '!L7</f>
        <v>0</v>
      </c>
      <c r="M163" s="150"/>
      <c r="N163" s="34"/>
      <c r="O163" s="34"/>
      <c r="P163" s="34"/>
      <c r="Q163" s="151"/>
      <c r="R163" s="151"/>
      <c r="S163" s="35"/>
      <c r="T163" s="151"/>
      <c r="U163" s="151"/>
      <c r="V163" s="35"/>
      <c r="W163" s="36"/>
      <c r="X163" s="37"/>
      <c r="Y163" s="28"/>
      <c r="Z163" s="28"/>
      <c r="AA163" s="28"/>
      <c r="AB163" s="28"/>
      <c r="AC163" s="28"/>
      <c r="AD163" s="29">
        <f>IF(K159="X",5,(IF(M159="X",3,(IF(O159="X",1,0)))))</f>
        <v>0</v>
      </c>
      <c r="AE163" s="29">
        <f>IF(K161="X",5,(IF(M161="X",3,(IF(O161="X",1,0)))))</f>
        <v>0</v>
      </c>
      <c r="AF163" s="29">
        <f>IF(Q160="X",5,(IF(S160="X",3,(IF(U160="X",1,0)))))</f>
        <v>0</v>
      </c>
      <c r="AG163" s="29">
        <f>IF(Q162="X",1,(IF(S162="X",3,(IF(U162="X",5,0)))))</f>
        <v>0</v>
      </c>
      <c r="AH163" s="30"/>
      <c r="AI163" s="30"/>
      <c r="AJ163" s="31">
        <f>PRODUCT(AD163:AG163)</f>
        <v>0</v>
      </c>
    </row>
    <row r="164" spans="1:13" ht="15.75" hidden="1">
      <c r="A164" s="84" t="s">
        <v>14</v>
      </c>
      <c r="B164" s="85"/>
      <c r="C164" s="85"/>
      <c r="D164" s="85"/>
      <c r="E164" s="85" t="s">
        <v>15</v>
      </c>
      <c r="F164" s="85"/>
      <c r="G164" s="85"/>
      <c r="H164" s="85"/>
      <c r="I164" s="85"/>
      <c r="J164" s="85"/>
      <c r="K164" s="85" t="s">
        <v>16</v>
      </c>
      <c r="L164" s="85"/>
      <c r="M164" s="86"/>
    </row>
    <row r="165" spans="1:13" ht="12.75" hidden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7"/>
      <c r="L165" s="97"/>
      <c r="M165" s="98"/>
    </row>
    <row r="166" spans="1:13" ht="12.75" hidden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7"/>
      <c r="L166" s="97"/>
      <c r="M166" s="98"/>
    </row>
    <row r="167" spans="1:13" ht="12.75" hidden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7"/>
      <c r="L167" s="97"/>
      <c r="M167" s="98"/>
    </row>
    <row r="168" spans="1:13" ht="15.75" hidden="1">
      <c r="A168" s="84" t="s">
        <v>17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6"/>
    </row>
    <row r="169" spans="1:13" ht="15" hidden="1">
      <c r="A169" s="87" t="s">
        <v>18</v>
      </c>
      <c r="B169" s="88"/>
      <c r="C169" s="88"/>
      <c r="D169" s="88"/>
      <c r="E169" s="88"/>
      <c r="F169" s="88"/>
      <c r="G169" s="88"/>
      <c r="H169" s="89"/>
      <c r="I169" s="90" t="s">
        <v>19</v>
      </c>
      <c r="J169" s="88"/>
      <c r="K169" s="88"/>
      <c r="L169" s="88"/>
      <c r="M169" s="91"/>
    </row>
    <row r="170" spans="1:13" ht="12.75" hidden="1">
      <c r="A170" s="106"/>
      <c r="B170" s="107"/>
      <c r="C170" s="107"/>
      <c r="D170" s="107"/>
      <c r="E170" s="107"/>
      <c r="F170" s="107"/>
      <c r="G170" s="107"/>
      <c r="H170" s="108"/>
      <c r="I170" s="74"/>
      <c r="J170" s="107"/>
      <c r="K170" s="107"/>
      <c r="L170" s="107"/>
      <c r="M170" s="109"/>
    </row>
    <row r="171" spans="1:13" ht="12.75" hidden="1">
      <c r="A171" s="106"/>
      <c r="B171" s="107"/>
      <c r="C171" s="107"/>
      <c r="D171" s="107"/>
      <c r="E171" s="107"/>
      <c r="F171" s="107"/>
      <c r="G171" s="107"/>
      <c r="H171" s="108"/>
      <c r="I171" s="74"/>
      <c r="J171" s="107"/>
      <c r="K171" s="107"/>
      <c r="L171" s="107"/>
      <c r="M171" s="109"/>
    </row>
    <row r="172" spans="1:13" ht="12.75" hidden="1">
      <c r="A172" s="106"/>
      <c r="B172" s="107"/>
      <c r="C172" s="107"/>
      <c r="D172" s="107"/>
      <c r="E172" s="107"/>
      <c r="F172" s="107"/>
      <c r="G172" s="107"/>
      <c r="H172" s="108"/>
      <c r="I172" s="74"/>
      <c r="J172" s="107"/>
      <c r="K172" s="107"/>
      <c r="L172" s="107"/>
      <c r="M172" s="109"/>
    </row>
    <row r="173" spans="1:13" ht="12.75" hidden="1">
      <c r="A173" s="106"/>
      <c r="B173" s="107"/>
      <c r="C173" s="107"/>
      <c r="D173" s="107"/>
      <c r="E173" s="107"/>
      <c r="F173" s="107"/>
      <c r="G173" s="107"/>
      <c r="H173" s="108"/>
      <c r="I173" s="74"/>
      <c r="J173" s="107"/>
      <c r="K173" s="107"/>
      <c r="L173" s="107"/>
      <c r="M173" s="109"/>
    </row>
    <row r="174" spans="1:13" ht="12.75" hidden="1">
      <c r="A174" s="106"/>
      <c r="B174" s="107"/>
      <c r="C174" s="107"/>
      <c r="D174" s="107"/>
      <c r="E174" s="107"/>
      <c r="F174" s="107"/>
      <c r="G174" s="107"/>
      <c r="H174" s="108"/>
      <c r="I174" s="74"/>
      <c r="J174" s="107"/>
      <c r="K174" s="107"/>
      <c r="L174" s="107"/>
      <c r="M174" s="109"/>
    </row>
    <row r="175" spans="1:13" ht="15.75" hidden="1">
      <c r="A175" s="84" t="s">
        <v>20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6"/>
    </row>
    <row r="176" spans="1:13" ht="18" hidden="1">
      <c r="A176" s="2" t="s">
        <v>21</v>
      </c>
      <c r="B176" s="3" t="s">
        <v>22</v>
      </c>
      <c r="C176" s="3" t="s">
        <v>23</v>
      </c>
      <c r="D176" s="3" t="s">
        <v>24</v>
      </c>
      <c r="E176" s="3" t="s">
        <v>25</v>
      </c>
      <c r="F176" s="3" t="s">
        <v>26</v>
      </c>
      <c r="G176" s="3" t="s">
        <v>27</v>
      </c>
      <c r="H176" s="3" t="s">
        <v>28</v>
      </c>
      <c r="I176" s="3" t="s">
        <v>29</v>
      </c>
      <c r="J176" s="3" t="s">
        <v>30</v>
      </c>
      <c r="K176" s="3" t="s">
        <v>31</v>
      </c>
      <c r="L176" s="3" t="s">
        <v>32</v>
      </c>
      <c r="M176" s="4" t="s">
        <v>33</v>
      </c>
    </row>
    <row r="177" spans="1:13" ht="12.75" hidden="1">
      <c r="A177" s="9" t="s">
        <v>10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2.75" hidden="1">
      <c r="A178" s="9" t="s">
        <v>34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2.75" hidden="1">
      <c r="A179" s="9" t="s">
        <v>35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2.75" hidden="1">
      <c r="A180" s="9" t="s">
        <v>36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2.75" hidden="1">
      <c r="A181" s="9" t="s">
        <v>37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2.75" hidden="1">
      <c r="A182" s="9" t="s">
        <v>38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2.75" hidden="1">
      <c r="A183" s="9" t="s">
        <v>39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 hidden="1">
      <c r="A184" s="84" t="s">
        <v>40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6"/>
    </row>
    <row r="185" spans="1:13" ht="12.75" hidden="1">
      <c r="A185" s="138" t="s">
        <v>21</v>
      </c>
      <c r="B185" s="80"/>
      <c r="C185" s="80"/>
      <c r="D185" s="80" t="s">
        <v>41</v>
      </c>
      <c r="E185" s="80"/>
      <c r="F185" s="80"/>
      <c r="G185" s="80"/>
      <c r="H185" s="80"/>
      <c r="I185" s="80" t="s">
        <v>42</v>
      </c>
      <c r="J185" s="80"/>
      <c r="K185" s="80" t="s">
        <v>43</v>
      </c>
      <c r="L185" s="80"/>
      <c r="M185" s="139"/>
    </row>
    <row r="186" spans="1:13" ht="12.75" hidden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137"/>
    </row>
    <row r="187" spans="1:13" ht="12.75" hidden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137"/>
    </row>
    <row r="188" spans="1:13" ht="12.75" hidden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137"/>
    </row>
    <row r="189" spans="1:13" ht="12.75" hidden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137"/>
    </row>
    <row r="190" spans="1:13" ht="12.75" hidden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137"/>
    </row>
    <row r="191" spans="1:13" ht="12.75" hidden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137"/>
    </row>
    <row r="192" spans="1:13" ht="13.5" hidden="1" thickBot="1">
      <c r="A192" s="140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2"/>
    </row>
    <row r="193" ht="13.5" hidden="1" thickBot="1"/>
    <row r="194" spans="1:13" ht="12.75" hidden="1">
      <c r="A194" s="113" t="s">
        <v>47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5"/>
    </row>
    <row r="195" spans="1:13" ht="17.25" customHeight="1" hidden="1">
      <c r="A195" s="71" t="s">
        <v>103</v>
      </c>
      <c r="B195" s="72"/>
      <c r="C195" s="72"/>
      <c r="D195" s="72"/>
      <c r="E195" s="73"/>
      <c r="F195" s="74"/>
      <c r="G195" s="75"/>
      <c r="H195" s="75"/>
      <c r="I195" s="75"/>
      <c r="J195" s="75"/>
      <c r="K195" s="75"/>
      <c r="L195" s="75"/>
      <c r="M195" s="76"/>
    </row>
    <row r="196" spans="1:13" ht="17.25" customHeight="1" hidden="1">
      <c r="A196" s="71" t="s">
        <v>104</v>
      </c>
      <c r="B196" s="72"/>
      <c r="C196" s="72"/>
      <c r="D196" s="72"/>
      <c r="E196" s="73"/>
      <c r="F196" s="74"/>
      <c r="G196" s="75"/>
      <c r="H196" s="75"/>
      <c r="I196" s="75"/>
      <c r="J196" s="75"/>
      <c r="K196" s="75"/>
      <c r="L196" s="75"/>
      <c r="M196" s="76"/>
    </row>
    <row r="197" spans="1:13" ht="17.25" customHeight="1" hidden="1">
      <c r="A197" s="71" t="s">
        <v>105</v>
      </c>
      <c r="B197" s="72"/>
      <c r="C197" s="72"/>
      <c r="D197" s="72"/>
      <c r="E197" s="73"/>
      <c r="F197" s="74"/>
      <c r="G197" s="75"/>
      <c r="H197" s="75"/>
      <c r="I197" s="75"/>
      <c r="J197" s="75"/>
      <c r="K197" s="75"/>
      <c r="L197" s="75"/>
      <c r="M197" s="76"/>
    </row>
    <row r="198" spans="1:13" ht="35.25" customHeight="1" hidden="1">
      <c r="A198" s="116" t="s">
        <v>106</v>
      </c>
      <c r="B198" s="117"/>
      <c r="C198" s="117"/>
      <c r="D198" s="117"/>
      <c r="E198" s="118"/>
      <c r="F198" s="74"/>
      <c r="G198" s="107"/>
      <c r="H198" s="107"/>
      <c r="I198" s="107"/>
      <c r="J198" s="107"/>
      <c r="K198" s="107"/>
      <c r="L198" s="107"/>
      <c r="M198" s="109"/>
    </row>
    <row r="199" spans="1:13" ht="12.75" hidden="1">
      <c r="A199" s="116" t="s">
        <v>1</v>
      </c>
      <c r="B199" s="119"/>
      <c r="C199" s="119"/>
      <c r="D199" s="120"/>
      <c r="E199" s="127"/>
      <c r="F199" s="128"/>
      <c r="G199" s="128"/>
      <c r="H199" s="128"/>
      <c r="I199" s="128"/>
      <c r="J199" s="128"/>
      <c r="K199" s="128"/>
      <c r="L199" s="128"/>
      <c r="M199" s="129"/>
    </row>
    <row r="200" spans="1:13" ht="12.75" hidden="1">
      <c r="A200" s="121"/>
      <c r="B200" s="122"/>
      <c r="C200" s="122"/>
      <c r="D200" s="123"/>
      <c r="E200" s="130"/>
      <c r="F200" s="131"/>
      <c r="G200" s="131"/>
      <c r="H200" s="131"/>
      <c r="I200" s="131"/>
      <c r="J200" s="131"/>
      <c r="K200" s="131"/>
      <c r="L200" s="131"/>
      <c r="M200" s="132"/>
    </row>
    <row r="201" spans="1:13" ht="12.75" hidden="1">
      <c r="A201" s="121"/>
      <c r="B201" s="122"/>
      <c r="C201" s="122"/>
      <c r="D201" s="123"/>
      <c r="E201" s="130"/>
      <c r="F201" s="131"/>
      <c r="G201" s="131"/>
      <c r="H201" s="131"/>
      <c r="I201" s="131"/>
      <c r="J201" s="131"/>
      <c r="K201" s="131"/>
      <c r="L201" s="131"/>
      <c r="M201" s="132"/>
    </row>
    <row r="202" spans="1:13" ht="12.75" hidden="1">
      <c r="A202" s="121"/>
      <c r="B202" s="122"/>
      <c r="C202" s="122"/>
      <c r="D202" s="123"/>
      <c r="E202" s="130"/>
      <c r="F202" s="131"/>
      <c r="G202" s="131"/>
      <c r="H202" s="131"/>
      <c r="I202" s="131"/>
      <c r="J202" s="131"/>
      <c r="K202" s="131"/>
      <c r="L202" s="131"/>
      <c r="M202" s="132"/>
    </row>
    <row r="203" spans="1:13" ht="12.75" hidden="1">
      <c r="A203" s="121"/>
      <c r="B203" s="122"/>
      <c r="C203" s="122"/>
      <c r="D203" s="123"/>
      <c r="E203" s="130"/>
      <c r="F203" s="131"/>
      <c r="G203" s="131"/>
      <c r="H203" s="131"/>
      <c r="I203" s="131"/>
      <c r="J203" s="131"/>
      <c r="K203" s="131"/>
      <c r="L203" s="131"/>
      <c r="M203" s="132"/>
    </row>
    <row r="204" spans="1:13" ht="12.75" hidden="1">
      <c r="A204" s="124"/>
      <c r="B204" s="125"/>
      <c r="C204" s="125"/>
      <c r="D204" s="126"/>
      <c r="E204" s="133"/>
      <c r="F204" s="134"/>
      <c r="G204" s="134"/>
      <c r="H204" s="134"/>
      <c r="I204" s="134"/>
      <c r="J204" s="134"/>
      <c r="K204" s="134"/>
      <c r="L204" s="134"/>
      <c r="M204" s="135"/>
    </row>
    <row r="205" spans="1:13" ht="15.75" hidden="1">
      <c r="A205" s="84" t="s">
        <v>2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6"/>
    </row>
    <row r="206" spans="1:13" ht="15" hidden="1">
      <c r="A206" s="87" t="s">
        <v>3</v>
      </c>
      <c r="B206" s="88"/>
      <c r="C206" s="89"/>
      <c r="D206" s="90" t="s">
        <v>4</v>
      </c>
      <c r="E206" s="88"/>
      <c r="F206" s="88"/>
      <c r="G206" s="88"/>
      <c r="H206" s="89"/>
      <c r="I206" s="90" t="s">
        <v>5</v>
      </c>
      <c r="J206" s="88"/>
      <c r="K206" s="88"/>
      <c r="L206" s="88"/>
      <c r="M206" s="91"/>
    </row>
    <row r="207" spans="1:13" ht="12.75" hidden="1">
      <c r="A207" s="99" t="s">
        <v>6</v>
      </c>
      <c r="B207" s="100"/>
      <c r="C207" s="100"/>
      <c r="D207" s="80" t="s">
        <v>7</v>
      </c>
      <c r="E207" s="80"/>
      <c r="F207" s="81" t="s">
        <v>8</v>
      </c>
      <c r="G207" s="82"/>
      <c r="H207" s="83"/>
      <c r="I207" s="80" t="s">
        <v>7</v>
      </c>
      <c r="J207" s="80"/>
      <c r="K207" s="81" t="s">
        <v>8</v>
      </c>
      <c r="L207" s="82"/>
      <c r="M207" s="94"/>
    </row>
    <row r="208" spans="1:13" ht="12.75" hidden="1">
      <c r="A208" s="99"/>
      <c r="B208" s="100"/>
      <c r="C208" s="100"/>
      <c r="D208" s="93" t="s">
        <v>9</v>
      </c>
      <c r="E208" s="93"/>
      <c r="F208" s="77"/>
      <c r="G208" s="78"/>
      <c r="H208" s="92"/>
      <c r="I208" s="93" t="s">
        <v>11</v>
      </c>
      <c r="J208" s="93"/>
      <c r="K208" s="77"/>
      <c r="L208" s="78"/>
      <c r="M208" s="79"/>
    </row>
    <row r="209" spans="1:13" ht="12.75" hidden="1">
      <c r="A209" s="99"/>
      <c r="B209" s="100"/>
      <c r="C209" s="100"/>
      <c r="D209" s="93" t="s">
        <v>12</v>
      </c>
      <c r="E209" s="93"/>
      <c r="F209" s="77"/>
      <c r="G209" s="78"/>
      <c r="H209" s="92"/>
      <c r="I209" s="93" t="s">
        <v>13</v>
      </c>
      <c r="J209" s="93"/>
      <c r="K209" s="77"/>
      <c r="L209" s="78"/>
      <c r="M209" s="79"/>
    </row>
    <row r="210" spans="1:36" s="31" customFormat="1" ht="29.25" customHeight="1" hidden="1">
      <c r="A210" s="146" t="s">
        <v>94</v>
      </c>
      <c r="B210" s="147"/>
      <c r="C210" s="147"/>
      <c r="D210" s="147"/>
      <c r="E210" s="148"/>
      <c r="F210" s="146" t="s">
        <v>95</v>
      </c>
      <c r="G210" s="147"/>
      <c r="H210" s="32">
        <f>'Obiettivi Area '!Q8</f>
        <v>0</v>
      </c>
      <c r="I210" s="146" t="s">
        <v>96</v>
      </c>
      <c r="J210" s="147"/>
      <c r="K210" s="148"/>
      <c r="L210" s="149">
        <f>'Obiettivi Area '!L8</f>
        <v>0</v>
      </c>
      <c r="M210" s="150"/>
      <c r="N210" s="34"/>
      <c r="O210" s="34"/>
      <c r="P210" s="34"/>
      <c r="Q210" s="151"/>
      <c r="R210" s="151"/>
      <c r="S210" s="35"/>
      <c r="T210" s="151"/>
      <c r="U210" s="151"/>
      <c r="V210" s="35"/>
      <c r="W210" s="36"/>
      <c r="X210" s="37"/>
      <c r="Y210" s="28"/>
      <c r="Z210" s="28"/>
      <c r="AA210" s="28"/>
      <c r="AB210" s="28"/>
      <c r="AC210" s="28"/>
      <c r="AD210" s="29">
        <f>IF(K206="X",5,(IF(M206="X",3,(IF(O206="X",1,0)))))</f>
        <v>0</v>
      </c>
      <c r="AE210" s="29">
        <f>IF(K208="X",5,(IF(M208="X",3,(IF(O208="X",1,0)))))</f>
        <v>0</v>
      </c>
      <c r="AF210" s="29">
        <f>IF(Q207="X",5,(IF(S207="X",3,(IF(U207="X",1,0)))))</f>
        <v>0</v>
      </c>
      <c r="AG210" s="29">
        <f>IF(Q209="X",1,(IF(S209="X",3,(IF(U209="X",5,0)))))</f>
        <v>0</v>
      </c>
      <c r="AH210" s="30"/>
      <c r="AI210" s="30"/>
      <c r="AJ210" s="31">
        <f>PRODUCT(AD210:AG210)</f>
        <v>0</v>
      </c>
    </row>
    <row r="211" spans="1:13" ht="15.75" hidden="1">
      <c r="A211" s="84" t="s">
        <v>14</v>
      </c>
      <c r="B211" s="85"/>
      <c r="C211" s="85"/>
      <c r="D211" s="85"/>
      <c r="E211" s="85" t="s">
        <v>15</v>
      </c>
      <c r="F211" s="85"/>
      <c r="G211" s="85"/>
      <c r="H211" s="85"/>
      <c r="I211" s="85"/>
      <c r="J211" s="85"/>
      <c r="K211" s="85" t="s">
        <v>16</v>
      </c>
      <c r="L211" s="85"/>
      <c r="M211" s="86"/>
    </row>
    <row r="212" spans="1:13" ht="12.75" hidden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7"/>
      <c r="L212" s="97"/>
      <c r="M212" s="98"/>
    </row>
    <row r="213" spans="1:13" ht="12.75" hidden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7"/>
      <c r="L213" s="97"/>
      <c r="M213" s="98"/>
    </row>
    <row r="214" spans="1:13" ht="12.75" hidden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7"/>
      <c r="L214" s="97"/>
      <c r="M214" s="98"/>
    </row>
    <row r="215" spans="1:13" ht="15.75" hidden="1">
      <c r="A215" s="84" t="s">
        <v>17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6"/>
    </row>
    <row r="216" spans="1:13" ht="15" hidden="1">
      <c r="A216" s="87" t="s">
        <v>18</v>
      </c>
      <c r="B216" s="88"/>
      <c r="C216" s="88"/>
      <c r="D216" s="88"/>
      <c r="E216" s="88"/>
      <c r="F216" s="88"/>
      <c r="G216" s="88"/>
      <c r="H216" s="89"/>
      <c r="I216" s="90" t="s">
        <v>19</v>
      </c>
      <c r="J216" s="88"/>
      <c r="K216" s="88"/>
      <c r="L216" s="88"/>
      <c r="M216" s="91"/>
    </row>
    <row r="217" spans="1:13" ht="12.75" hidden="1">
      <c r="A217" s="106"/>
      <c r="B217" s="107"/>
      <c r="C217" s="107"/>
      <c r="D217" s="107"/>
      <c r="E217" s="107"/>
      <c r="F217" s="107"/>
      <c r="G217" s="107"/>
      <c r="H217" s="108"/>
      <c r="I217" s="74"/>
      <c r="J217" s="107"/>
      <c r="K217" s="107"/>
      <c r="L217" s="107"/>
      <c r="M217" s="109"/>
    </row>
    <row r="218" spans="1:13" ht="12.75" hidden="1">
      <c r="A218" s="106"/>
      <c r="B218" s="107"/>
      <c r="C218" s="107"/>
      <c r="D218" s="107"/>
      <c r="E218" s="107"/>
      <c r="F218" s="107"/>
      <c r="G218" s="107"/>
      <c r="H218" s="108"/>
      <c r="I218" s="74"/>
      <c r="J218" s="107"/>
      <c r="K218" s="107"/>
      <c r="L218" s="107"/>
      <c r="M218" s="109"/>
    </row>
    <row r="219" spans="1:13" ht="12.75" hidden="1">
      <c r="A219" s="106"/>
      <c r="B219" s="107"/>
      <c r="C219" s="107"/>
      <c r="D219" s="107"/>
      <c r="E219" s="107"/>
      <c r="F219" s="107"/>
      <c r="G219" s="107"/>
      <c r="H219" s="108"/>
      <c r="I219" s="74"/>
      <c r="J219" s="107"/>
      <c r="K219" s="107"/>
      <c r="L219" s="107"/>
      <c r="M219" s="109"/>
    </row>
    <row r="220" spans="1:13" ht="12.75" hidden="1">
      <c r="A220" s="106"/>
      <c r="B220" s="107"/>
      <c r="C220" s="107"/>
      <c r="D220" s="107"/>
      <c r="E220" s="107"/>
      <c r="F220" s="107"/>
      <c r="G220" s="107"/>
      <c r="H220" s="108"/>
      <c r="I220" s="74"/>
      <c r="J220" s="107"/>
      <c r="K220" s="107"/>
      <c r="L220" s="107"/>
      <c r="M220" s="109"/>
    </row>
    <row r="221" spans="1:13" ht="12.75" hidden="1">
      <c r="A221" s="106"/>
      <c r="B221" s="107"/>
      <c r="C221" s="107"/>
      <c r="D221" s="107"/>
      <c r="E221" s="107"/>
      <c r="F221" s="107"/>
      <c r="G221" s="107"/>
      <c r="H221" s="108"/>
      <c r="I221" s="74"/>
      <c r="J221" s="107"/>
      <c r="K221" s="107"/>
      <c r="L221" s="107"/>
      <c r="M221" s="109"/>
    </row>
    <row r="222" spans="1:13" ht="15.75" hidden="1">
      <c r="A222" s="84" t="s">
        <v>20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6"/>
    </row>
    <row r="223" spans="1:13" ht="18" hidden="1">
      <c r="A223" s="2" t="s">
        <v>21</v>
      </c>
      <c r="B223" s="3" t="s">
        <v>22</v>
      </c>
      <c r="C223" s="3" t="s">
        <v>23</v>
      </c>
      <c r="D223" s="3" t="s">
        <v>24</v>
      </c>
      <c r="E223" s="3" t="s">
        <v>25</v>
      </c>
      <c r="F223" s="3" t="s">
        <v>26</v>
      </c>
      <c r="G223" s="3" t="s">
        <v>27</v>
      </c>
      <c r="H223" s="3" t="s">
        <v>28</v>
      </c>
      <c r="I223" s="3" t="s">
        <v>29</v>
      </c>
      <c r="J223" s="3" t="s">
        <v>30</v>
      </c>
      <c r="K223" s="3" t="s">
        <v>31</v>
      </c>
      <c r="L223" s="3" t="s">
        <v>32</v>
      </c>
      <c r="M223" s="4" t="s">
        <v>33</v>
      </c>
    </row>
    <row r="224" spans="1:13" ht="12.75" hidden="1">
      <c r="A224" s="9" t="s">
        <v>10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2.75" hidden="1">
      <c r="A225" s="9" t="s">
        <v>34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2.75" hidden="1">
      <c r="A226" s="9" t="s">
        <v>35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2.75" hidden="1">
      <c r="A227" s="9" t="s">
        <v>36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2.75" hidden="1">
      <c r="A228" s="9" t="s">
        <v>37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2.75" hidden="1">
      <c r="A229" s="9" t="s">
        <v>38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2.75" hidden="1">
      <c r="A230" s="9" t="s">
        <v>39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 hidden="1">
      <c r="A231" s="84" t="s">
        <v>40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6"/>
    </row>
    <row r="232" spans="1:13" ht="12.75" hidden="1">
      <c r="A232" s="138" t="s">
        <v>21</v>
      </c>
      <c r="B232" s="80"/>
      <c r="C232" s="80"/>
      <c r="D232" s="80" t="s">
        <v>41</v>
      </c>
      <c r="E232" s="80"/>
      <c r="F232" s="80"/>
      <c r="G232" s="80"/>
      <c r="H232" s="80"/>
      <c r="I232" s="80" t="s">
        <v>42</v>
      </c>
      <c r="J232" s="80"/>
      <c r="K232" s="80" t="s">
        <v>43</v>
      </c>
      <c r="L232" s="80"/>
      <c r="M232" s="139"/>
    </row>
    <row r="233" spans="1:13" ht="12.75" hidden="1">
      <c r="A233" s="95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137"/>
    </row>
    <row r="234" spans="1:13" ht="12.75" hidden="1">
      <c r="A234" s="95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137"/>
    </row>
    <row r="235" spans="1:13" ht="12.75" hidden="1">
      <c r="A235" s="95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137"/>
    </row>
    <row r="236" spans="1:13" ht="12.75" hidden="1">
      <c r="A236" s="95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137"/>
    </row>
    <row r="237" spans="1:13" ht="12.75" hidden="1">
      <c r="A237" s="95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137"/>
    </row>
    <row r="238" spans="1:13" ht="12.75" hidden="1">
      <c r="A238" s="95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137"/>
    </row>
    <row r="239" spans="1:13" ht="13.5" hidden="1" thickBot="1">
      <c r="A239" s="140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2"/>
    </row>
    <row r="240" ht="13.5" hidden="1" thickBot="1"/>
    <row r="241" spans="1:13" ht="12.75" hidden="1">
      <c r="A241" s="113" t="s">
        <v>48</v>
      </c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5"/>
    </row>
    <row r="242" spans="1:13" ht="17.25" customHeight="1" hidden="1">
      <c r="A242" s="71" t="s">
        <v>103</v>
      </c>
      <c r="B242" s="72"/>
      <c r="C242" s="72"/>
      <c r="D242" s="72"/>
      <c r="E242" s="73"/>
      <c r="F242" s="74"/>
      <c r="G242" s="75"/>
      <c r="H242" s="75"/>
      <c r="I242" s="75"/>
      <c r="J242" s="75"/>
      <c r="K242" s="75"/>
      <c r="L242" s="75"/>
      <c r="M242" s="76"/>
    </row>
    <row r="243" spans="1:13" ht="17.25" customHeight="1" hidden="1">
      <c r="A243" s="71" t="s">
        <v>104</v>
      </c>
      <c r="B243" s="72"/>
      <c r="C243" s="72"/>
      <c r="D243" s="72"/>
      <c r="E243" s="73"/>
      <c r="F243" s="74"/>
      <c r="G243" s="75"/>
      <c r="H243" s="75"/>
      <c r="I243" s="75"/>
      <c r="J243" s="75"/>
      <c r="K243" s="75"/>
      <c r="L243" s="75"/>
      <c r="M243" s="76"/>
    </row>
    <row r="244" spans="1:13" ht="17.25" customHeight="1" hidden="1">
      <c r="A244" s="71" t="s">
        <v>105</v>
      </c>
      <c r="B244" s="72"/>
      <c r="C244" s="72"/>
      <c r="D244" s="72"/>
      <c r="E244" s="73"/>
      <c r="F244" s="74"/>
      <c r="G244" s="75"/>
      <c r="H244" s="75"/>
      <c r="I244" s="75"/>
      <c r="J244" s="75"/>
      <c r="K244" s="75"/>
      <c r="L244" s="75"/>
      <c r="M244" s="76"/>
    </row>
    <row r="245" spans="1:13" ht="35.25" customHeight="1" hidden="1">
      <c r="A245" s="116" t="s">
        <v>106</v>
      </c>
      <c r="B245" s="117"/>
      <c r="C245" s="117"/>
      <c r="D245" s="117"/>
      <c r="E245" s="118"/>
      <c r="F245" s="74"/>
      <c r="G245" s="107"/>
      <c r="H245" s="107"/>
      <c r="I245" s="107"/>
      <c r="J245" s="107"/>
      <c r="K245" s="107"/>
      <c r="L245" s="107"/>
      <c r="M245" s="109"/>
    </row>
    <row r="246" spans="1:13" ht="12.75" hidden="1">
      <c r="A246" s="116" t="s">
        <v>1</v>
      </c>
      <c r="B246" s="119"/>
      <c r="C246" s="119"/>
      <c r="D246" s="120"/>
      <c r="E246" s="127"/>
      <c r="F246" s="128"/>
      <c r="G246" s="128"/>
      <c r="H246" s="128"/>
      <c r="I246" s="128"/>
      <c r="J246" s="128"/>
      <c r="K246" s="128"/>
      <c r="L246" s="128"/>
      <c r="M246" s="129"/>
    </row>
    <row r="247" spans="1:13" ht="12.75" hidden="1">
      <c r="A247" s="121"/>
      <c r="B247" s="122"/>
      <c r="C247" s="122"/>
      <c r="D247" s="123"/>
      <c r="E247" s="130"/>
      <c r="F247" s="131"/>
      <c r="G247" s="131"/>
      <c r="H247" s="131"/>
      <c r="I247" s="131"/>
      <c r="J247" s="131"/>
      <c r="K247" s="131"/>
      <c r="L247" s="131"/>
      <c r="M247" s="132"/>
    </row>
    <row r="248" spans="1:13" ht="12.75" hidden="1">
      <c r="A248" s="121"/>
      <c r="B248" s="122"/>
      <c r="C248" s="122"/>
      <c r="D248" s="123"/>
      <c r="E248" s="130"/>
      <c r="F248" s="131"/>
      <c r="G248" s="131"/>
      <c r="H248" s="131"/>
      <c r="I248" s="131"/>
      <c r="J248" s="131"/>
      <c r="K248" s="131"/>
      <c r="L248" s="131"/>
      <c r="M248" s="132"/>
    </row>
    <row r="249" spans="1:13" ht="12.75" hidden="1">
      <c r="A249" s="121"/>
      <c r="B249" s="122"/>
      <c r="C249" s="122"/>
      <c r="D249" s="123"/>
      <c r="E249" s="130"/>
      <c r="F249" s="131"/>
      <c r="G249" s="131"/>
      <c r="H249" s="131"/>
      <c r="I249" s="131"/>
      <c r="J249" s="131"/>
      <c r="K249" s="131"/>
      <c r="L249" s="131"/>
      <c r="M249" s="132"/>
    </row>
    <row r="250" spans="1:13" ht="12.75" hidden="1">
      <c r="A250" s="121"/>
      <c r="B250" s="122"/>
      <c r="C250" s="122"/>
      <c r="D250" s="123"/>
      <c r="E250" s="130"/>
      <c r="F250" s="131"/>
      <c r="G250" s="131"/>
      <c r="H250" s="131"/>
      <c r="I250" s="131"/>
      <c r="J250" s="131"/>
      <c r="K250" s="131"/>
      <c r="L250" s="131"/>
      <c r="M250" s="132"/>
    </row>
    <row r="251" spans="1:13" ht="12.75" hidden="1">
      <c r="A251" s="124"/>
      <c r="B251" s="125"/>
      <c r="C251" s="125"/>
      <c r="D251" s="126"/>
      <c r="E251" s="133"/>
      <c r="F251" s="134"/>
      <c r="G251" s="134"/>
      <c r="H251" s="134"/>
      <c r="I251" s="134"/>
      <c r="J251" s="134"/>
      <c r="K251" s="134"/>
      <c r="L251" s="134"/>
      <c r="M251" s="135"/>
    </row>
    <row r="252" spans="1:13" ht="15.75" hidden="1">
      <c r="A252" s="84" t="s">
        <v>2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6"/>
    </row>
    <row r="253" spans="1:13" ht="15" hidden="1">
      <c r="A253" s="87" t="s">
        <v>3</v>
      </c>
      <c r="B253" s="88"/>
      <c r="C253" s="89"/>
      <c r="D253" s="90" t="s">
        <v>4</v>
      </c>
      <c r="E253" s="88"/>
      <c r="F253" s="88"/>
      <c r="G253" s="88"/>
      <c r="H253" s="89"/>
      <c r="I253" s="90" t="s">
        <v>5</v>
      </c>
      <c r="J253" s="88"/>
      <c r="K253" s="88"/>
      <c r="L253" s="88"/>
      <c r="M253" s="91"/>
    </row>
    <row r="254" spans="1:13" ht="12.75" hidden="1">
      <c r="A254" s="99" t="s">
        <v>6</v>
      </c>
      <c r="B254" s="100"/>
      <c r="C254" s="100"/>
      <c r="D254" s="80" t="s">
        <v>7</v>
      </c>
      <c r="E254" s="80"/>
      <c r="F254" s="81" t="s">
        <v>8</v>
      </c>
      <c r="G254" s="82"/>
      <c r="H254" s="83"/>
      <c r="I254" s="80" t="s">
        <v>7</v>
      </c>
      <c r="J254" s="80"/>
      <c r="K254" s="81" t="s">
        <v>8</v>
      </c>
      <c r="L254" s="82"/>
      <c r="M254" s="94"/>
    </row>
    <row r="255" spans="1:13" ht="12.75" hidden="1">
      <c r="A255" s="99"/>
      <c r="B255" s="100"/>
      <c r="C255" s="100"/>
      <c r="D255" s="93" t="s">
        <v>9</v>
      </c>
      <c r="E255" s="93"/>
      <c r="F255" s="77"/>
      <c r="G255" s="78"/>
      <c r="H255" s="92"/>
      <c r="I255" s="93" t="s">
        <v>11</v>
      </c>
      <c r="J255" s="93"/>
      <c r="K255" s="77"/>
      <c r="L255" s="78"/>
      <c r="M255" s="79"/>
    </row>
    <row r="256" spans="1:13" ht="12.75" hidden="1">
      <c r="A256" s="99"/>
      <c r="B256" s="100"/>
      <c r="C256" s="100"/>
      <c r="D256" s="93" t="s">
        <v>12</v>
      </c>
      <c r="E256" s="93"/>
      <c r="F256" s="77"/>
      <c r="G256" s="78"/>
      <c r="H256" s="92"/>
      <c r="I256" s="93" t="s">
        <v>13</v>
      </c>
      <c r="J256" s="93"/>
      <c r="K256" s="77"/>
      <c r="L256" s="78"/>
      <c r="M256" s="79"/>
    </row>
    <row r="257" spans="1:36" s="31" customFormat="1" ht="29.25" customHeight="1" hidden="1">
      <c r="A257" s="146" t="s">
        <v>94</v>
      </c>
      <c r="B257" s="147"/>
      <c r="C257" s="147"/>
      <c r="D257" s="147"/>
      <c r="E257" s="148"/>
      <c r="F257" s="146" t="s">
        <v>95</v>
      </c>
      <c r="G257" s="147"/>
      <c r="H257" s="32">
        <f>'Obiettivi Area '!Q9</f>
        <v>0</v>
      </c>
      <c r="I257" s="146" t="s">
        <v>96</v>
      </c>
      <c r="J257" s="147"/>
      <c r="K257" s="148"/>
      <c r="L257" s="149">
        <f>'Obiettivi Area '!L9</f>
        <v>0</v>
      </c>
      <c r="M257" s="150"/>
      <c r="N257" s="34"/>
      <c r="O257" s="34"/>
      <c r="P257" s="34"/>
      <c r="Q257" s="151"/>
      <c r="R257" s="151"/>
      <c r="S257" s="35"/>
      <c r="T257" s="151"/>
      <c r="U257" s="151"/>
      <c r="V257" s="35"/>
      <c r="W257" s="36"/>
      <c r="X257" s="37"/>
      <c r="Y257" s="28"/>
      <c r="Z257" s="28"/>
      <c r="AA257" s="28"/>
      <c r="AB257" s="28"/>
      <c r="AC257" s="28"/>
      <c r="AD257" s="29">
        <f>IF(K253="X",5,(IF(M253="X",3,(IF(O253="X",1,0)))))</f>
        <v>0</v>
      </c>
      <c r="AE257" s="29">
        <f>IF(K255="X",5,(IF(M255="X",3,(IF(O255="X",1,0)))))</f>
        <v>0</v>
      </c>
      <c r="AF257" s="29">
        <f>IF(Q254="X",5,(IF(S254="X",3,(IF(U254="X",1,0)))))</f>
        <v>0</v>
      </c>
      <c r="AG257" s="29">
        <f>IF(Q256="X",1,(IF(S256="X",3,(IF(U256="X",5,0)))))</f>
        <v>0</v>
      </c>
      <c r="AH257" s="30"/>
      <c r="AI257" s="30"/>
      <c r="AJ257" s="31">
        <f>PRODUCT(AD257:AG257)</f>
        <v>0</v>
      </c>
    </row>
    <row r="258" spans="1:13" ht="15.75" hidden="1">
      <c r="A258" s="84" t="s">
        <v>14</v>
      </c>
      <c r="B258" s="85"/>
      <c r="C258" s="85"/>
      <c r="D258" s="85"/>
      <c r="E258" s="85" t="s">
        <v>15</v>
      </c>
      <c r="F258" s="85"/>
      <c r="G258" s="85"/>
      <c r="H258" s="85"/>
      <c r="I258" s="85"/>
      <c r="J258" s="85"/>
      <c r="K258" s="85" t="s">
        <v>16</v>
      </c>
      <c r="L258" s="85"/>
      <c r="M258" s="86"/>
    </row>
    <row r="259" spans="1:13" ht="12.75" hidden="1">
      <c r="A259" s="95"/>
      <c r="B259" s="96"/>
      <c r="C259" s="96"/>
      <c r="D259" s="96"/>
      <c r="E259" s="96"/>
      <c r="F259" s="96"/>
      <c r="G259" s="96"/>
      <c r="H259" s="96"/>
      <c r="I259" s="96"/>
      <c r="J259" s="96"/>
      <c r="K259" s="97"/>
      <c r="L259" s="97"/>
      <c r="M259" s="98"/>
    </row>
    <row r="260" spans="1:13" ht="12.75" hidden="1">
      <c r="A260" s="95"/>
      <c r="B260" s="96"/>
      <c r="C260" s="96"/>
      <c r="D260" s="96"/>
      <c r="E260" s="96"/>
      <c r="F260" s="96"/>
      <c r="G260" s="96"/>
      <c r="H260" s="96"/>
      <c r="I260" s="96"/>
      <c r="J260" s="96"/>
      <c r="K260" s="97"/>
      <c r="L260" s="97"/>
      <c r="M260" s="98"/>
    </row>
    <row r="261" spans="1:13" ht="12.75" hidden="1">
      <c r="A261" s="95"/>
      <c r="B261" s="96"/>
      <c r="C261" s="96"/>
      <c r="D261" s="96"/>
      <c r="E261" s="96"/>
      <c r="F261" s="96"/>
      <c r="G261" s="96"/>
      <c r="H261" s="96"/>
      <c r="I261" s="96"/>
      <c r="J261" s="96"/>
      <c r="K261" s="97"/>
      <c r="L261" s="97"/>
      <c r="M261" s="98"/>
    </row>
    <row r="262" spans="1:13" ht="15.75" hidden="1">
      <c r="A262" s="84" t="s">
        <v>17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6"/>
    </row>
    <row r="263" spans="1:13" ht="15" hidden="1">
      <c r="A263" s="87" t="s">
        <v>18</v>
      </c>
      <c r="B263" s="88"/>
      <c r="C263" s="88"/>
      <c r="D263" s="88"/>
      <c r="E263" s="88"/>
      <c r="F263" s="88"/>
      <c r="G263" s="88"/>
      <c r="H263" s="89"/>
      <c r="I263" s="90" t="s">
        <v>19</v>
      </c>
      <c r="J263" s="88"/>
      <c r="K263" s="88"/>
      <c r="L263" s="88"/>
      <c r="M263" s="91"/>
    </row>
    <row r="264" spans="1:13" ht="12.75" hidden="1">
      <c r="A264" s="106"/>
      <c r="B264" s="107"/>
      <c r="C264" s="107"/>
      <c r="D264" s="107"/>
      <c r="E264" s="107"/>
      <c r="F264" s="107"/>
      <c r="G264" s="107"/>
      <c r="H264" s="108"/>
      <c r="I264" s="74"/>
      <c r="J264" s="107"/>
      <c r="K264" s="107"/>
      <c r="L264" s="107"/>
      <c r="M264" s="109"/>
    </row>
    <row r="265" spans="1:13" ht="12.75" hidden="1">
      <c r="A265" s="106"/>
      <c r="B265" s="107"/>
      <c r="C265" s="107"/>
      <c r="D265" s="107"/>
      <c r="E265" s="107"/>
      <c r="F265" s="107"/>
      <c r="G265" s="107"/>
      <c r="H265" s="108"/>
      <c r="I265" s="74"/>
      <c r="J265" s="107"/>
      <c r="K265" s="107"/>
      <c r="L265" s="107"/>
      <c r="M265" s="109"/>
    </row>
    <row r="266" spans="1:13" ht="12.75" hidden="1">
      <c r="A266" s="106"/>
      <c r="B266" s="107"/>
      <c r="C266" s="107"/>
      <c r="D266" s="107"/>
      <c r="E266" s="107"/>
      <c r="F266" s="107"/>
      <c r="G266" s="107"/>
      <c r="H266" s="108"/>
      <c r="I266" s="74"/>
      <c r="J266" s="107"/>
      <c r="K266" s="107"/>
      <c r="L266" s="107"/>
      <c r="M266" s="109"/>
    </row>
    <row r="267" spans="1:13" ht="12.75" hidden="1">
      <c r="A267" s="106"/>
      <c r="B267" s="107"/>
      <c r="C267" s="107"/>
      <c r="D267" s="107"/>
      <c r="E267" s="107"/>
      <c r="F267" s="107"/>
      <c r="G267" s="107"/>
      <c r="H267" s="108"/>
      <c r="I267" s="74"/>
      <c r="J267" s="107"/>
      <c r="K267" s="107"/>
      <c r="L267" s="107"/>
      <c r="M267" s="109"/>
    </row>
    <row r="268" spans="1:13" ht="12.75" hidden="1">
      <c r="A268" s="106"/>
      <c r="B268" s="107"/>
      <c r="C268" s="107"/>
      <c r="D268" s="107"/>
      <c r="E268" s="107"/>
      <c r="F268" s="107"/>
      <c r="G268" s="107"/>
      <c r="H268" s="108"/>
      <c r="I268" s="74"/>
      <c r="J268" s="107"/>
      <c r="K268" s="107"/>
      <c r="L268" s="107"/>
      <c r="M268" s="109"/>
    </row>
    <row r="269" spans="1:13" ht="15.75" hidden="1">
      <c r="A269" s="84" t="s">
        <v>20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6"/>
    </row>
    <row r="270" spans="1:13" ht="18" hidden="1">
      <c r="A270" s="2" t="s">
        <v>21</v>
      </c>
      <c r="B270" s="3" t="s">
        <v>22</v>
      </c>
      <c r="C270" s="3" t="s">
        <v>23</v>
      </c>
      <c r="D270" s="3" t="s">
        <v>24</v>
      </c>
      <c r="E270" s="3" t="s">
        <v>25</v>
      </c>
      <c r="F270" s="3" t="s">
        <v>26</v>
      </c>
      <c r="G270" s="3" t="s">
        <v>27</v>
      </c>
      <c r="H270" s="3" t="s">
        <v>28</v>
      </c>
      <c r="I270" s="3" t="s">
        <v>29</v>
      </c>
      <c r="J270" s="3" t="s">
        <v>30</v>
      </c>
      <c r="K270" s="3" t="s">
        <v>31</v>
      </c>
      <c r="L270" s="3" t="s">
        <v>32</v>
      </c>
      <c r="M270" s="4" t="s">
        <v>33</v>
      </c>
    </row>
    <row r="271" spans="1:13" ht="12.75" hidden="1">
      <c r="A271" s="9" t="s">
        <v>10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2.75" hidden="1">
      <c r="A272" s="9" t="s">
        <v>34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2.75" hidden="1">
      <c r="A273" s="9" t="s">
        <v>35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2.75" hidden="1">
      <c r="A274" s="9" t="s">
        <v>36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2.75" hidden="1">
      <c r="A275" s="9" t="s">
        <v>37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2.75" hidden="1">
      <c r="A276" s="9" t="s">
        <v>38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2.75" hidden="1">
      <c r="A277" s="9" t="s">
        <v>39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 hidden="1">
      <c r="A278" s="84" t="s">
        <v>40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6"/>
    </row>
    <row r="279" spans="1:13" ht="12.75" hidden="1">
      <c r="A279" s="138" t="s">
        <v>21</v>
      </c>
      <c r="B279" s="80"/>
      <c r="C279" s="80"/>
      <c r="D279" s="80" t="s">
        <v>41</v>
      </c>
      <c r="E279" s="80"/>
      <c r="F279" s="80"/>
      <c r="G279" s="80"/>
      <c r="H279" s="80"/>
      <c r="I279" s="80" t="s">
        <v>42</v>
      </c>
      <c r="J279" s="80"/>
      <c r="K279" s="80" t="s">
        <v>43</v>
      </c>
      <c r="L279" s="80"/>
      <c r="M279" s="139"/>
    </row>
    <row r="280" spans="1:13" ht="12.75" hidden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137"/>
    </row>
    <row r="281" spans="1:13" ht="12.75" hidden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137"/>
    </row>
    <row r="282" spans="1:13" ht="12.75" hidden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137"/>
    </row>
    <row r="283" spans="1:13" ht="12.75" hidden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137"/>
    </row>
    <row r="284" spans="1:13" ht="12.75" hidden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137"/>
    </row>
    <row r="285" spans="1:13" ht="12.75" hidden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137"/>
    </row>
    <row r="286" spans="1:13" ht="13.5" hidden="1" thickBot="1">
      <c r="A286" s="140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2"/>
    </row>
    <row r="287" ht="13.5" hidden="1" thickBot="1"/>
    <row r="288" spans="1:13" ht="12.75" hidden="1">
      <c r="A288" s="113" t="s">
        <v>49</v>
      </c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5"/>
    </row>
    <row r="289" spans="1:13" ht="17.25" customHeight="1" hidden="1">
      <c r="A289" s="71" t="s">
        <v>103</v>
      </c>
      <c r="B289" s="72"/>
      <c r="C289" s="72"/>
      <c r="D289" s="72"/>
      <c r="E289" s="73"/>
      <c r="F289" s="74"/>
      <c r="G289" s="75"/>
      <c r="H289" s="75"/>
      <c r="I289" s="75"/>
      <c r="J289" s="75"/>
      <c r="K289" s="75"/>
      <c r="L289" s="75"/>
      <c r="M289" s="76"/>
    </row>
    <row r="290" spans="1:13" ht="17.25" customHeight="1" hidden="1">
      <c r="A290" s="71" t="s">
        <v>104</v>
      </c>
      <c r="B290" s="72"/>
      <c r="C290" s="72"/>
      <c r="D290" s="72"/>
      <c r="E290" s="73"/>
      <c r="F290" s="74"/>
      <c r="G290" s="75"/>
      <c r="H290" s="75"/>
      <c r="I290" s="75"/>
      <c r="J290" s="75"/>
      <c r="K290" s="75"/>
      <c r="L290" s="75"/>
      <c r="M290" s="76"/>
    </row>
    <row r="291" spans="1:13" ht="17.25" customHeight="1" hidden="1">
      <c r="A291" s="71" t="s">
        <v>105</v>
      </c>
      <c r="B291" s="72"/>
      <c r="C291" s="72"/>
      <c r="D291" s="72"/>
      <c r="E291" s="73"/>
      <c r="F291" s="74"/>
      <c r="G291" s="75"/>
      <c r="H291" s="75"/>
      <c r="I291" s="75"/>
      <c r="J291" s="75"/>
      <c r="K291" s="75"/>
      <c r="L291" s="75"/>
      <c r="M291" s="76"/>
    </row>
    <row r="292" spans="1:13" ht="35.25" customHeight="1" hidden="1">
      <c r="A292" s="116" t="s">
        <v>106</v>
      </c>
      <c r="B292" s="117"/>
      <c r="C292" s="117"/>
      <c r="D292" s="117"/>
      <c r="E292" s="118"/>
      <c r="F292" s="74"/>
      <c r="G292" s="107"/>
      <c r="H292" s="107"/>
      <c r="I292" s="107"/>
      <c r="J292" s="107"/>
      <c r="K292" s="107"/>
      <c r="L292" s="107"/>
      <c r="M292" s="109"/>
    </row>
    <row r="293" spans="1:13" ht="12.75" hidden="1">
      <c r="A293" s="116" t="s">
        <v>1</v>
      </c>
      <c r="B293" s="119"/>
      <c r="C293" s="119"/>
      <c r="D293" s="120"/>
      <c r="E293" s="127"/>
      <c r="F293" s="128"/>
      <c r="G293" s="128"/>
      <c r="H293" s="128"/>
      <c r="I293" s="128"/>
      <c r="J293" s="128"/>
      <c r="K293" s="128"/>
      <c r="L293" s="128"/>
      <c r="M293" s="129"/>
    </row>
    <row r="294" spans="1:13" ht="12.75" hidden="1">
      <c r="A294" s="121"/>
      <c r="B294" s="122"/>
      <c r="C294" s="122"/>
      <c r="D294" s="123"/>
      <c r="E294" s="130"/>
      <c r="F294" s="131"/>
      <c r="G294" s="131"/>
      <c r="H294" s="131"/>
      <c r="I294" s="131"/>
      <c r="J294" s="131"/>
      <c r="K294" s="131"/>
      <c r="L294" s="131"/>
      <c r="M294" s="132"/>
    </row>
    <row r="295" spans="1:13" ht="12.75" hidden="1">
      <c r="A295" s="121"/>
      <c r="B295" s="122"/>
      <c r="C295" s="122"/>
      <c r="D295" s="123"/>
      <c r="E295" s="130"/>
      <c r="F295" s="131"/>
      <c r="G295" s="131"/>
      <c r="H295" s="131"/>
      <c r="I295" s="131"/>
      <c r="J295" s="131"/>
      <c r="K295" s="131"/>
      <c r="L295" s="131"/>
      <c r="M295" s="132"/>
    </row>
    <row r="296" spans="1:13" ht="12.75" hidden="1">
      <c r="A296" s="121"/>
      <c r="B296" s="122"/>
      <c r="C296" s="122"/>
      <c r="D296" s="123"/>
      <c r="E296" s="130"/>
      <c r="F296" s="131"/>
      <c r="G296" s="131"/>
      <c r="H296" s="131"/>
      <c r="I296" s="131"/>
      <c r="J296" s="131"/>
      <c r="K296" s="131"/>
      <c r="L296" s="131"/>
      <c r="M296" s="132"/>
    </row>
    <row r="297" spans="1:13" ht="12.75" hidden="1">
      <c r="A297" s="121"/>
      <c r="B297" s="122"/>
      <c r="C297" s="122"/>
      <c r="D297" s="123"/>
      <c r="E297" s="130"/>
      <c r="F297" s="131"/>
      <c r="G297" s="131"/>
      <c r="H297" s="131"/>
      <c r="I297" s="131"/>
      <c r="J297" s="131"/>
      <c r="K297" s="131"/>
      <c r="L297" s="131"/>
      <c r="M297" s="132"/>
    </row>
    <row r="298" spans="1:13" ht="12.75" hidden="1">
      <c r="A298" s="124"/>
      <c r="B298" s="125"/>
      <c r="C298" s="125"/>
      <c r="D298" s="126"/>
      <c r="E298" s="133"/>
      <c r="F298" s="134"/>
      <c r="G298" s="134"/>
      <c r="H298" s="134"/>
      <c r="I298" s="134"/>
      <c r="J298" s="134"/>
      <c r="K298" s="134"/>
      <c r="L298" s="134"/>
      <c r="M298" s="135"/>
    </row>
    <row r="299" spans="1:13" ht="15.75" hidden="1">
      <c r="A299" s="84" t="s">
        <v>2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6"/>
    </row>
    <row r="300" spans="1:13" ht="15" hidden="1">
      <c r="A300" s="87" t="s">
        <v>3</v>
      </c>
      <c r="B300" s="88"/>
      <c r="C300" s="89"/>
      <c r="D300" s="90" t="s">
        <v>4</v>
      </c>
      <c r="E300" s="88"/>
      <c r="F300" s="88"/>
      <c r="G300" s="88"/>
      <c r="H300" s="89"/>
      <c r="I300" s="90" t="s">
        <v>5</v>
      </c>
      <c r="J300" s="88"/>
      <c r="K300" s="88"/>
      <c r="L300" s="88"/>
      <c r="M300" s="91"/>
    </row>
    <row r="301" spans="1:13" ht="12.75" hidden="1">
      <c r="A301" s="99" t="s">
        <v>6</v>
      </c>
      <c r="B301" s="100"/>
      <c r="C301" s="100"/>
      <c r="D301" s="80" t="s">
        <v>7</v>
      </c>
      <c r="E301" s="80"/>
      <c r="F301" s="81" t="s">
        <v>8</v>
      </c>
      <c r="G301" s="82"/>
      <c r="H301" s="83"/>
      <c r="I301" s="80" t="s">
        <v>7</v>
      </c>
      <c r="J301" s="80"/>
      <c r="K301" s="81" t="s">
        <v>8</v>
      </c>
      <c r="L301" s="82"/>
      <c r="M301" s="94"/>
    </row>
    <row r="302" spans="1:13" ht="12.75" hidden="1">
      <c r="A302" s="99"/>
      <c r="B302" s="100"/>
      <c r="C302" s="100"/>
      <c r="D302" s="93" t="s">
        <v>9</v>
      </c>
      <c r="E302" s="93"/>
      <c r="F302" s="77"/>
      <c r="G302" s="78"/>
      <c r="H302" s="92"/>
      <c r="I302" s="93" t="s">
        <v>11</v>
      </c>
      <c r="J302" s="93"/>
      <c r="K302" s="77"/>
      <c r="L302" s="78"/>
      <c r="M302" s="79"/>
    </row>
    <row r="303" spans="1:13" ht="12.75" hidden="1">
      <c r="A303" s="99"/>
      <c r="B303" s="100"/>
      <c r="C303" s="100"/>
      <c r="D303" s="93" t="s">
        <v>12</v>
      </c>
      <c r="E303" s="93"/>
      <c r="F303" s="77"/>
      <c r="G303" s="78"/>
      <c r="H303" s="92"/>
      <c r="I303" s="93" t="s">
        <v>13</v>
      </c>
      <c r="J303" s="93"/>
      <c r="K303" s="77"/>
      <c r="L303" s="78"/>
      <c r="M303" s="79"/>
    </row>
    <row r="304" spans="1:36" s="31" customFormat="1" ht="29.25" customHeight="1" hidden="1">
      <c r="A304" s="146" t="s">
        <v>94</v>
      </c>
      <c r="B304" s="147"/>
      <c r="C304" s="147"/>
      <c r="D304" s="147"/>
      <c r="E304" s="148"/>
      <c r="F304" s="146" t="s">
        <v>95</v>
      </c>
      <c r="G304" s="147"/>
      <c r="H304" s="32">
        <f>'Obiettivi Area '!Q10</f>
        <v>0</v>
      </c>
      <c r="I304" s="146" t="s">
        <v>96</v>
      </c>
      <c r="J304" s="147"/>
      <c r="K304" s="148"/>
      <c r="L304" s="149">
        <f>'Obiettivi Area '!L10</f>
        <v>0</v>
      </c>
      <c r="M304" s="150"/>
      <c r="N304" s="34"/>
      <c r="O304" s="34"/>
      <c r="P304" s="34"/>
      <c r="Q304" s="151"/>
      <c r="R304" s="151"/>
      <c r="S304" s="35"/>
      <c r="T304" s="151"/>
      <c r="U304" s="151"/>
      <c r="V304" s="35"/>
      <c r="W304" s="36"/>
      <c r="X304" s="37"/>
      <c r="Y304" s="28"/>
      <c r="Z304" s="28"/>
      <c r="AA304" s="28"/>
      <c r="AB304" s="28"/>
      <c r="AC304" s="28"/>
      <c r="AD304" s="29">
        <f>IF(K300="X",5,(IF(M300="X",3,(IF(O300="X",1,0)))))</f>
        <v>0</v>
      </c>
      <c r="AE304" s="29">
        <f>IF(K302="X",5,(IF(M302="X",3,(IF(O302="X",1,0)))))</f>
        <v>0</v>
      </c>
      <c r="AF304" s="29">
        <f>IF(Q301="X",5,(IF(S301="X",3,(IF(U301="X",1,0)))))</f>
        <v>0</v>
      </c>
      <c r="AG304" s="29">
        <f>IF(Q303="X",1,(IF(S303="X",3,(IF(U303="X",5,0)))))</f>
        <v>0</v>
      </c>
      <c r="AH304" s="30"/>
      <c r="AI304" s="30"/>
      <c r="AJ304" s="31">
        <f>PRODUCT(AD304:AG304)</f>
        <v>0</v>
      </c>
    </row>
    <row r="305" spans="1:13" ht="15.75" hidden="1">
      <c r="A305" s="84" t="s">
        <v>14</v>
      </c>
      <c r="B305" s="85"/>
      <c r="C305" s="85"/>
      <c r="D305" s="85"/>
      <c r="E305" s="85" t="s">
        <v>15</v>
      </c>
      <c r="F305" s="85"/>
      <c r="G305" s="85"/>
      <c r="H305" s="85"/>
      <c r="I305" s="85"/>
      <c r="J305" s="85"/>
      <c r="K305" s="85" t="s">
        <v>16</v>
      </c>
      <c r="L305" s="85"/>
      <c r="M305" s="86"/>
    </row>
    <row r="306" spans="1:13" ht="12.75" hidden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7"/>
      <c r="L306" s="97"/>
      <c r="M306" s="98"/>
    </row>
    <row r="307" spans="1:13" ht="12.75" hidden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7"/>
      <c r="L307" s="97"/>
      <c r="M307" s="98"/>
    </row>
    <row r="308" spans="1:13" ht="12.75" hidden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7"/>
      <c r="L308" s="97"/>
      <c r="M308" s="98"/>
    </row>
    <row r="309" spans="1:13" ht="15.75" hidden="1">
      <c r="A309" s="84" t="s">
        <v>17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6"/>
    </row>
    <row r="310" spans="1:13" ht="15" hidden="1">
      <c r="A310" s="87" t="s">
        <v>18</v>
      </c>
      <c r="B310" s="88"/>
      <c r="C310" s="88"/>
      <c r="D310" s="88"/>
      <c r="E310" s="88"/>
      <c r="F310" s="88"/>
      <c r="G310" s="88"/>
      <c r="H310" s="89"/>
      <c r="I310" s="90" t="s">
        <v>19</v>
      </c>
      <c r="J310" s="88"/>
      <c r="K310" s="88"/>
      <c r="L310" s="88"/>
      <c r="M310" s="91"/>
    </row>
    <row r="311" spans="1:13" ht="12.75" hidden="1">
      <c r="A311" s="106"/>
      <c r="B311" s="107"/>
      <c r="C311" s="107"/>
      <c r="D311" s="107"/>
      <c r="E311" s="107"/>
      <c r="F311" s="107"/>
      <c r="G311" s="107"/>
      <c r="H311" s="108"/>
      <c r="I311" s="74"/>
      <c r="J311" s="107"/>
      <c r="K311" s="107"/>
      <c r="L311" s="107"/>
      <c r="M311" s="109"/>
    </row>
    <row r="312" spans="1:13" ht="12.75" hidden="1">
      <c r="A312" s="106"/>
      <c r="B312" s="107"/>
      <c r="C312" s="107"/>
      <c r="D312" s="107"/>
      <c r="E312" s="107"/>
      <c r="F312" s="107"/>
      <c r="G312" s="107"/>
      <c r="H312" s="108"/>
      <c r="I312" s="74"/>
      <c r="J312" s="107"/>
      <c r="K312" s="107"/>
      <c r="L312" s="107"/>
      <c r="M312" s="109"/>
    </row>
    <row r="313" spans="1:13" ht="12.75" hidden="1">
      <c r="A313" s="106"/>
      <c r="B313" s="107"/>
      <c r="C313" s="107"/>
      <c r="D313" s="107"/>
      <c r="E313" s="107"/>
      <c r="F313" s="107"/>
      <c r="G313" s="107"/>
      <c r="H313" s="108"/>
      <c r="I313" s="74"/>
      <c r="J313" s="107"/>
      <c r="K313" s="107"/>
      <c r="L313" s="107"/>
      <c r="M313" s="109"/>
    </row>
    <row r="314" spans="1:13" ht="12.75" hidden="1">
      <c r="A314" s="106"/>
      <c r="B314" s="107"/>
      <c r="C314" s="107"/>
      <c r="D314" s="107"/>
      <c r="E314" s="107"/>
      <c r="F314" s="107"/>
      <c r="G314" s="107"/>
      <c r="H314" s="108"/>
      <c r="I314" s="74"/>
      <c r="J314" s="107"/>
      <c r="K314" s="107"/>
      <c r="L314" s="107"/>
      <c r="M314" s="109"/>
    </row>
    <row r="315" spans="1:13" ht="12.75" hidden="1">
      <c r="A315" s="106"/>
      <c r="B315" s="107"/>
      <c r="C315" s="107"/>
      <c r="D315" s="107"/>
      <c r="E315" s="107"/>
      <c r="F315" s="107"/>
      <c r="G315" s="107"/>
      <c r="H315" s="108"/>
      <c r="I315" s="74"/>
      <c r="J315" s="107"/>
      <c r="K315" s="107"/>
      <c r="L315" s="107"/>
      <c r="M315" s="109"/>
    </row>
    <row r="316" spans="1:13" ht="15.75" hidden="1">
      <c r="A316" s="84" t="s">
        <v>20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6"/>
    </row>
    <row r="317" spans="1:13" ht="18" hidden="1">
      <c r="A317" s="2" t="s">
        <v>21</v>
      </c>
      <c r="B317" s="3" t="s">
        <v>22</v>
      </c>
      <c r="C317" s="3" t="s">
        <v>23</v>
      </c>
      <c r="D317" s="3" t="s">
        <v>24</v>
      </c>
      <c r="E317" s="3" t="s">
        <v>25</v>
      </c>
      <c r="F317" s="3" t="s">
        <v>26</v>
      </c>
      <c r="G317" s="3" t="s">
        <v>27</v>
      </c>
      <c r="H317" s="3" t="s">
        <v>28</v>
      </c>
      <c r="I317" s="3" t="s">
        <v>29</v>
      </c>
      <c r="J317" s="3" t="s">
        <v>30</v>
      </c>
      <c r="K317" s="3" t="s">
        <v>31</v>
      </c>
      <c r="L317" s="3" t="s">
        <v>32</v>
      </c>
      <c r="M317" s="4" t="s">
        <v>33</v>
      </c>
    </row>
    <row r="318" spans="1:13" ht="12.75" hidden="1">
      <c r="A318" s="9" t="s">
        <v>10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2.75" hidden="1">
      <c r="A319" s="9" t="s">
        <v>34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2.75" hidden="1">
      <c r="A320" s="9" t="s">
        <v>35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2.75" hidden="1">
      <c r="A321" s="9" t="s">
        <v>36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2.75" hidden="1">
      <c r="A322" s="9" t="s">
        <v>37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2.75" hidden="1">
      <c r="A323" s="9" t="s">
        <v>38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2.75" hidden="1">
      <c r="A324" s="9" t="s">
        <v>39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 hidden="1">
      <c r="A325" s="84" t="s">
        <v>40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6"/>
    </row>
    <row r="326" spans="1:13" ht="12.75" hidden="1">
      <c r="A326" s="138" t="s">
        <v>21</v>
      </c>
      <c r="B326" s="80"/>
      <c r="C326" s="80"/>
      <c r="D326" s="80" t="s">
        <v>41</v>
      </c>
      <c r="E326" s="80"/>
      <c r="F326" s="80"/>
      <c r="G326" s="80"/>
      <c r="H326" s="80"/>
      <c r="I326" s="80" t="s">
        <v>42</v>
      </c>
      <c r="J326" s="80"/>
      <c r="K326" s="80" t="s">
        <v>43</v>
      </c>
      <c r="L326" s="80"/>
      <c r="M326" s="139"/>
    </row>
    <row r="327" spans="1:13" ht="12.75" hidden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137"/>
    </row>
    <row r="328" spans="1:13" ht="12.75" hidden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137"/>
    </row>
    <row r="329" spans="1:13" ht="12.75" hidden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137"/>
    </row>
    <row r="330" spans="1:13" ht="12.75" hidden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137"/>
    </row>
    <row r="331" spans="1:13" ht="12.75" hidden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137"/>
    </row>
    <row r="332" spans="1:13" ht="12.75" hidden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137"/>
    </row>
    <row r="333" spans="1:13" ht="13.5" hidden="1" thickBot="1">
      <c r="A333" s="140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2"/>
    </row>
    <row r="334" ht="13.5" hidden="1" thickBot="1"/>
    <row r="335" spans="1:13" ht="12.75" hidden="1">
      <c r="A335" s="113" t="s">
        <v>50</v>
      </c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5"/>
    </row>
    <row r="336" spans="1:13" ht="17.25" customHeight="1" hidden="1">
      <c r="A336" s="71" t="s">
        <v>103</v>
      </c>
      <c r="B336" s="72"/>
      <c r="C336" s="72"/>
      <c r="D336" s="72"/>
      <c r="E336" s="73"/>
      <c r="F336" s="74"/>
      <c r="G336" s="75"/>
      <c r="H336" s="75"/>
      <c r="I336" s="75"/>
      <c r="J336" s="75"/>
      <c r="K336" s="75"/>
      <c r="L336" s="75"/>
      <c r="M336" s="76"/>
    </row>
    <row r="337" spans="1:13" ht="17.25" customHeight="1" hidden="1">
      <c r="A337" s="71" t="s">
        <v>104</v>
      </c>
      <c r="B337" s="72"/>
      <c r="C337" s="72"/>
      <c r="D337" s="72"/>
      <c r="E337" s="73"/>
      <c r="F337" s="74"/>
      <c r="G337" s="75"/>
      <c r="H337" s="75"/>
      <c r="I337" s="75"/>
      <c r="J337" s="75"/>
      <c r="K337" s="75"/>
      <c r="L337" s="75"/>
      <c r="M337" s="76"/>
    </row>
    <row r="338" spans="1:13" ht="17.25" customHeight="1" hidden="1">
      <c r="A338" s="71" t="s">
        <v>105</v>
      </c>
      <c r="B338" s="72"/>
      <c r="C338" s="72"/>
      <c r="D338" s="72"/>
      <c r="E338" s="73"/>
      <c r="F338" s="74"/>
      <c r="G338" s="75"/>
      <c r="H338" s="75"/>
      <c r="I338" s="75"/>
      <c r="J338" s="75"/>
      <c r="K338" s="75"/>
      <c r="L338" s="75"/>
      <c r="M338" s="76"/>
    </row>
    <row r="339" spans="1:13" ht="35.25" customHeight="1" hidden="1">
      <c r="A339" s="116" t="s">
        <v>106</v>
      </c>
      <c r="B339" s="117"/>
      <c r="C339" s="117"/>
      <c r="D339" s="117"/>
      <c r="E339" s="118"/>
      <c r="F339" s="74"/>
      <c r="G339" s="107"/>
      <c r="H339" s="107"/>
      <c r="I339" s="107"/>
      <c r="J339" s="107"/>
      <c r="K339" s="107"/>
      <c r="L339" s="107"/>
      <c r="M339" s="109"/>
    </row>
    <row r="340" spans="1:13" ht="12.75" hidden="1">
      <c r="A340" s="116" t="s">
        <v>1</v>
      </c>
      <c r="B340" s="119"/>
      <c r="C340" s="119"/>
      <c r="D340" s="120"/>
      <c r="E340" s="127"/>
      <c r="F340" s="128"/>
      <c r="G340" s="128"/>
      <c r="H340" s="128"/>
      <c r="I340" s="128"/>
      <c r="J340" s="128"/>
      <c r="K340" s="128"/>
      <c r="L340" s="128"/>
      <c r="M340" s="129"/>
    </row>
    <row r="341" spans="1:13" ht="12.75" hidden="1">
      <c r="A341" s="121"/>
      <c r="B341" s="122"/>
      <c r="C341" s="122"/>
      <c r="D341" s="123"/>
      <c r="E341" s="130"/>
      <c r="F341" s="131"/>
      <c r="G341" s="131"/>
      <c r="H341" s="131"/>
      <c r="I341" s="131"/>
      <c r="J341" s="131"/>
      <c r="K341" s="131"/>
      <c r="L341" s="131"/>
      <c r="M341" s="132"/>
    </row>
    <row r="342" spans="1:13" ht="12.75" hidden="1">
      <c r="A342" s="121"/>
      <c r="B342" s="122"/>
      <c r="C342" s="122"/>
      <c r="D342" s="123"/>
      <c r="E342" s="130"/>
      <c r="F342" s="131"/>
      <c r="G342" s="131"/>
      <c r="H342" s="131"/>
      <c r="I342" s="131"/>
      <c r="J342" s="131"/>
      <c r="K342" s="131"/>
      <c r="L342" s="131"/>
      <c r="M342" s="132"/>
    </row>
    <row r="343" spans="1:13" ht="12.75" hidden="1">
      <c r="A343" s="121"/>
      <c r="B343" s="122"/>
      <c r="C343" s="122"/>
      <c r="D343" s="123"/>
      <c r="E343" s="130"/>
      <c r="F343" s="131"/>
      <c r="G343" s="131"/>
      <c r="H343" s="131"/>
      <c r="I343" s="131"/>
      <c r="J343" s="131"/>
      <c r="K343" s="131"/>
      <c r="L343" s="131"/>
      <c r="M343" s="132"/>
    </row>
    <row r="344" spans="1:13" ht="12.75" hidden="1">
      <c r="A344" s="121"/>
      <c r="B344" s="122"/>
      <c r="C344" s="122"/>
      <c r="D344" s="123"/>
      <c r="E344" s="130"/>
      <c r="F344" s="131"/>
      <c r="G344" s="131"/>
      <c r="H344" s="131"/>
      <c r="I344" s="131"/>
      <c r="J344" s="131"/>
      <c r="K344" s="131"/>
      <c r="L344" s="131"/>
      <c r="M344" s="132"/>
    </row>
    <row r="345" spans="1:13" ht="12.75" hidden="1">
      <c r="A345" s="124"/>
      <c r="B345" s="125"/>
      <c r="C345" s="125"/>
      <c r="D345" s="126"/>
      <c r="E345" s="133"/>
      <c r="F345" s="134"/>
      <c r="G345" s="134"/>
      <c r="H345" s="134"/>
      <c r="I345" s="134"/>
      <c r="J345" s="134"/>
      <c r="K345" s="134"/>
      <c r="L345" s="134"/>
      <c r="M345" s="135"/>
    </row>
    <row r="346" spans="1:13" ht="15.75" hidden="1">
      <c r="A346" s="84" t="s">
        <v>2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6"/>
    </row>
    <row r="347" spans="1:13" ht="15" hidden="1">
      <c r="A347" s="87" t="s">
        <v>3</v>
      </c>
      <c r="B347" s="88"/>
      <c r="C347" s="89"/>
      <c r="D347" s="90" t="s">
        <v>4</v>
      </c>
      <c r="E347" s="88"/>
      <c r="F347" s="88"/>
      <c r="G347" s="88"/>
      <c r="H347" s="89"/>
      <c r="I347" s="90" t="s">
        <v>5</v>
      </c>
      <c r="J347" s="88"/>
      <c r="K347" s="88"/>
      <c r="L347" s="88"/>
      <c r="M347" s="91"/>
    </row>
    <row r="348" spans="1:13" ht="12.75" hidden="1">
      <c r="A348" s="99" t="s">
        <v>6</v>
      </c>
      <c r="B348" s="100"/>
      <c r="C348" s="100"/>
      <c r="D348" s="80" t="s">
        <v>7</v>
      </c>
      <c r="E348" s="80"/>
      <c r="F348" s="81" t="s">
        <v>8</v>
      </c>
      <c r="G348" s="82"/>
      <c r="H348" s="83"/>
      <c r="I348" s="80" t="s">
        <v>7</v>
      </c>
      <c r="J348" s="80"/>
      <c r="K348" s="81" t="s">
        <v>8</v>
      </c>
      <c r="L348" s="82"/>
      <c r="M348" s="94"/>
    </row>
    <row r="349" spans="1:13" ht="12.75" hidden="1">
      <c r="A349" s="99"/>
      <c r="B349" s="100"/>
      <c r="C349" s="100"/>
      <c r="D349" s="93" t="s">
        <v>9</v>
      </c>
      <c r="E349" s="93"/>
      <c r="F349" s="77"/>
      <c r="G349" s="78"/>
      <c r="H349" s="92"/>
      <c r="I349" s="93" t="s">
        <v>11</v>
      </c>
      <c r="J349" s="93"/>
      <c r="K349" s="77"/>
      <c r="L349" s="78"/>
      <c r="M349" s="79"/>
    </row>
    <row r="350" spans="1:13" ht="12.75" hidden="1">
      <c r="A350" s="99"/>
      <c r="B350" s="100"/>
      <c r="C350" s="100"/>
      <c r="D350" s="93" t="s">
        <v>12</v>
      </c>
      <c r="E350" s="93"/>
      <c r="F350" s="77"/>
      <c r="G350" s="78"/>
      <c r="H350" s="92"/>
      <c r="I350" s="93" t="s">
        <v>13</v>
      </c>
      <c r="J350" s="93"/>
      <c r="K350" s="77"/>
      <c r="L350" s="78"/>
      <c r="M350" s="79"/>
    </row>
    <row r="351" spans="1:36" s="31" customFormat="1" ht="29.25" customHeight="1" hidden="1">
      <c r="A351" s="146" t="s">
        <v>94</v>
      </c>
      <c r="B351" s="147"/>
      <c r="C351" s="147"/>
      <c r="D351" s="147"/>
      <c r="E351" s="148"/>
      <c r="F351" s="146" t="s">
        <v>95</v>
      </c>
      <c r="G351" s="147"/>
      <c r="H351" s="32">
        <f>'Obiettivi Area '!Q11</f>
        <v>0</v>
      </c>
      <c r="I351" s="146" t="s">
        <v>96</v>
      </c>
      <c r="J351" s="147"/>
      <c r="K351" s="148"/>
      <c r="L351" s="149">
        <f>'Obiettivi Area '!L11</f>
        <v>0</v>
      </c>
      <c r="M351" s="150"/>
      <c r="N351" s="34"/>
      <c r="O351" s="34"/>
      <c r="P351" s="34"/>
      <c r="Q351" s="151"/>
      <c r="R351" s="151"/>
      <c r="S351" s="35"/>
      <c r="T351" s="151"/>
      <c r="U351" s="151"/>
      <c r="V351" s="35"/>
      <c r="W351" s="36"/>
      <c r="X351" s="37"/>
      <c r="Y351" s="28"/>
      <c r="Z351" s="28"/>
      <c r="AA351" s="28"/>
      <c r="AB351" s="28"/>
      <c r="AC351" s="28"/>
      <c r="AD351" s="29">
        <f>IF(K347="X",5,(IF(M347="X",3,(IF(O347="X",1,0)))))</f>
        <v>0</v>
      </c>
      <c r="AE351" s="29">
        <f>IF(K349="X",5,(IF(M349="X",3,(IF(O349="X",1,0)))))</f>
        <v>0</v>
      </c>
      <c r="AF351" s="29">
        <f>IF(Q348="X",5,(IF(S348="X",3,(IF(U348="X",1,0)))))</f>
        <v>0</v>
      </c>
      <c r="AG351" s="29">
        <f>IF(Q350="X",1,(IF(S350="X",3,(IF(U350="X",5,0)))))</f>
        <v>0</v>
      </c>
      <c r="AH351" s="30"/>
      <c r="AI351" s="30"/>
      <c r="AJ351" s="31">
        <f>PRODUCT(AD351:AG351)</f>
        <v>0</v>
      </c>
    </row>
    <row r="352" spans="1:13" ht="15.75" hidden="1">
      <c r="A352" s="84" t="s">
        <v>14</v>
      </c>
      <c r="B352" s="85"/>
      <c r="C352" s="85"/>
      <c r="D352" s="85"/>
      <c r="E352" s="85" t="s">
        <v>15</v>
      </c>
      <c r="F352" s="85"/>
      <c r="G352" s="85"/>
      <c r="H352" s="85"/>
      <c r="I352" s="85"/>
      <c r="J352" s="85"/>
      <c r="K352" s="85" t="s">
        <v>16</v>
      </c>
      <c r="L352" s="85"/>
      <c r="M352" s="86"/>
    </row>
    <row r="353" spans="1:13" ht="12.75" hidden="1">
      <c r="A353" s="95"/>
      <c r="B353" s="96"/>
      <c r="C353" s="96"/>
      <c r="D353" s="96"/>
      <c r="E353" s="96"/>
      <c r="F353" s="96"/>
      <c r="G353" s="96"/>
      <c r="H353" s="96"/>
      <c r="I353" s="96"/>
      <c r="J353" s="96"/>
      <c r="K353" s="97"/>
      <c r="L353" s="97"/>
      <c r="M353" s="98"/>
    </row>
    <row r="354" spans="1:13" ht="12.75" hidden="1">
      <c r="A354" s="95"/>
      <c r="B354" s="96"/>
      <c r="C354" s="96"/>
      <c r="D354" s="96"/>
      <c r="E354" s="96"/>
      <c r="F354" s="96"/>
      <c r="G354" s="96"/>
      <c r="H354" s="96"/>
      <c r="I354" s="96"/>
      <c r="J354" s="96"/>
      <c r="K354" s="97"/>
      <c r="L354" s="97"/>
      <c r="M354" s="98"/>
    </row>
    <row r="355" spans="1:13" ht="12.75" hidden="1">
      <c r="A355" s="95"/>
      <c r="B355" s="96"/>
      <c r="C355" s="96"/>
      <c r="D355" s="96"/>
      <c r="E355" s="96"/>
      <c r="F355" s="96"/>
      <c r="G355" s="96"/>
      <c r="H355" s="96"/>
      <c r="I355" s="96"/>
      <c r="J355" s="96"/>
      <c r="K355" s="97"/>
      <c r="L355" s="97"/>
      <c r="M355" s="98"/>
    </row>
    <row r="356" spans="1:13" ht="15.75" hidden="1">
      <c r="A356" s="84" t="s">
        <v>17</v>
      </c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6"/>
    </row>
    <row r="357" spans="1:13" ht="15" hidden="1">
      <c r="A357" s="87" t="s">
        <v>18</v>
      </c>
      <c r="B357" s="88"/>
      <c r="C357" s="88"/>
      <c r="D357" s="88"/>
      <c r="E357" s="88"/>
      <c r="F357" s="88"/>
      <c r="G357" s="88"/>
      <c r="H357" s="89"/>
      <c r="I357" s="90" t="s">
        <v>19</v>
      </c>
      <c r="J357" s="88"/>
      <c r="K357" s="88"/>
      <c r="L357" s="88"/>
      <c r="M357" s="91"/>
    </row>
    <row r="358" spans="1:13" ht="12.75" hidden="1">
      <c r="A358" s="106"/>
      <c r="B358" s="107"/>
      <c r="C358" s="107"/>
      <c r="D358" s="107"/>
      <c r="E358" s="107"/>
      <c r="F358" s="107"/>
      <c r="G358" s="107"/>
      <c r="H358" s="108"/>
      <c r="I358" s="74"/>
      <c r="J358" s="107"/>
      <c r="K358" s="107"/>
      <c r="L358" s="107"/>
      <c r="M358" s="109"/>
    </row>
    <row r="359" spans="1:13" ht="12.75" hidden="1">
      <c r="A359" s="106"/>
      <c r="B359" s="107"/>
      <c r="C359" s="107"/>
      <c r="D359" s="107"/>
      <c r="E359" s="107"/>
      <c r="F359" s="107"/>
      <c r="G359" s="107"/>
      <c r="H359" s="108"/>
      <c r="I359" s="74"/>
      <c r="J359" s="107"/>
      <c r="K359" s="107"/>
      <c r="L359" s="107"/>
      <c r="M359" s="109"/>
    </row>
    <row r="360" spans="1:13" ht="12.75" hidden="1">
      <c r="A360" s="106"/>
      <c r="B360" s="107"/>
      <c r="C360" s="107"/>
      <c r="D360" s="107"/>
      <c r="E360" s="107"/>
      <c r="F360" s="107"/>
      <c r="G360" s="107"/>
      <c r="H360" s="108"/>
      <c r="I360" s="74"/>
      <c r="J360" s="107"/>
      <c r="K360" s="107"/>
      <c r="L360" s="107"/>
      <c r="M360" s="109"/>
    </row>
    <row r="361" spans="1:13" ht="12.75" hidden="1">
      <c r="A361" s="106"/>
      <c r="B361" s="107"/>
      <c r="C361" s="107"/>
      <c r="D361" s="107"/>
      <c r="E361" s="107"/>
      <c r="F361" s="107"/>
      <c r="G361" s="107"/>
      <c r="H361" s="108"/>
      <c r="I361" s="74"/>
      <c r="J361" s="107"/>
      <c r="K361" s="107"/>
      <c r="L361" s="107"/>
      <c r="M361" s="109"/>
    </row>
    <row r="362" spans="1:13" ht="12.75" hidden="1">
      <c r="A362" s="106"/>
      <c r="B362" s="107"/>
      <c r="C362" s="107"/>
      <c r="D362" s="107"/>
      <c r="E362" s="107"/>
      <c r="F362" s="107"/>
      <c r="G362" s="107"/>
      <c r="H362" s="108"/>
      <c r="I362" s="74"/>
      <c r="J362" s="107"/>
      <c r="K362" s="107"/>
      <c r="L362" s="107"/>
      <c r="M362" s="109"/>
    </row>
    <row r="363" spans="1:13" ht="15.75" hidden="1">
      <c r="A363" s="84" t="s">
        <v>20</v>
      </c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6"/>
    </row>
    <row r="364" spans="1:13" ht="18" hidden="1">
      <c r="A364" s="2" t="s">
        <v>21</v>
      </c>
      <c r="B364" s="3" t="s">
        <v>22</v>
      </c>
      <c r="C364" s="3" t="s">
        <v>23</v>
      </c>
      <c r="D364" s="3" t="s">
        <v>24</v>
      </c>
      <c r="E364" s="3" t="s">
        <v>25</v>
      </c>
      <c r="F364" s="3" t="s">
        <v>26</v>
      </c>
      <c r="G364" s="3" t="s">
        <v>27</v>
      </c>
      <c r="H364" s="3" t="s">
        <v>28</v>
      </c>
      <c r="I364" s="3" t="s">
        <v>29</v>
      </c>
      <c r="J364" s="3" t="s">
        <v>30</v>
      </c>
      <c r="K364" s="3" t="s">
        <v>31</v>
      </c>
      <c r="L364" s="3" t="s">
        <v>32</v>
      </c>
      <c r="M364" s="4" t="s">
        <v>33</v>
      </c>
    </row>
    <row r="365" spans="1:13" ht="12.75" hidden="1">
      <c r="A365" s="9" t="s">
        <v>10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2.75" hidden="1">
      <c r="A366" s="9" t="s">
        <v>34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2.75" hidden="1">
      <c r="A367" s="9" t="s">
        <v>35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2.75" hidden="1">
      <c r="A368" s="9" t="s">
        <v>36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2.75" hidden="1">
      <c r="A369" s="9" t="s">
        <v>37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2.75" hidden="1">
      <c r="A370" s="9" t="s">
        <v>38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2.75" hidden="1">
      <c r="A371" s="9" t="s">
        <v>39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 hidden="1">
      <c r="A372" s="84" t="s">
        <v>40</v>
      </c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6"/>
    </row>
    <row r="373" spans="1:13" ht="12.75" hidden="1">
      <c r="A373" s="138" t="s">
        <v>21</v>
      </c>
      <c r="B373" s="80"/>
      <c r="C373" s="80"/>
      <c r="D373" s="80" t="s">
        <v>41</v>
      </c>
      <c r="E373" s="80"/>
      <c r="F373" s="80"/>
      <c r="G373" s="80"/>
      <c r="H373" s="80"/>
      <c r="I373" s="80" t="s">
        <v>42</v>
      </c>
      <c r="J373" s="80"/>
      <c r="K373" s="80" t="s">
        <v>43</v>
      </c>
      <c r="L373" s="80"/>
      <c r="M373" s="139"/>
    </row>
    <row r="374" spans="1:13" ht="12.75" hidden="1">
      <c r="A374" s="95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137"/>
    </row>
    <row r="375" spans="1:13" ht="12.75" hidden="1">
      <c r="A375" s="95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137"/>
    </row>
    <row r="376" spans="1:13" ht="12.75" hidden="1">
      <c r="A376" s="95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137"/>
    </row>
    <row r="377" spans="1:13" ht="12.75" hidden="1">
      <c r="A377" s="95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137"/>
    </row>
    <row r="378" spans="1:13" ht="12.75" hidden="1">
      <c r="A378" s="95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137"/>
    </row>
    <row r="379" spans="1:13" ht="12.75" hidden="1">
      <c r="A379" s="95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137"/>
    </row>
    <row r="380" spans="1:13" ht="13.5" hidden="1" thickBot="1">
      <c r="A380" s="140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2"/>
    </row>
    <row r="381" ht="13.5" hidden="1" thickBot="1"/>
    <row r="382" spans="1:13" ht="12.75" hidden="1">
      <c r="A382" s="113" t="s">
        <v>51</v>
      </c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5"/>
    </row>
    <row r="383" spans="1:13" ht="17.25" customHeight="1" hidden="1">
      <c r="A383" s="71" t="s">
        <v>103</v>
      </c>
      <c r="B383" s="72"/>
      <c r="C383" s="72"/>
      <c r="D383" s="72"/>
      <c r="E383" s="73"/>
      <c r="F383" s="74"/>
      <c r="G383" s="75"/>
      <c r="H383" s="75"/>
      <c r="I383" s="75"/>
      <c r="J383" s="75"/>
      <c r="K383" s="75"/>
      <c r="L383" s="75"/>
      <c r="M383" s="76"/>
    </row>
    <row r="384" spans="1:13" ht="17.25" customHeight="1" hidden="1">
      <c r="A384" s="71" t="s">
        <v>104</v>
      </c>
      <c r="B384" s="72"/>
      <c r="C384" s="72"/>
      <c r="D384" s="72"/>
      <c r="E384" s="73"/>
      <c r="F384" s="74"/>
      <c r="G384" s="75"/>
      <c r="H384" s="75"/>
      <c r="I384" s="75"/>
      <c r="J384" s="75"/>
      <c r="K384" s="75"/>
      <c r="L384" s="75"/>
      <c r="M384" s="76"/>
    </row>
    <row r="385" spans="1:13" ht="17.25" customHeight="1" hidden="1">
      <c r="A385" s="71" t="s">
        <v>105</v>
      </c>
      <c r="B385" s="72"/>
      <c r="C385" s="72"/>
      <c r="D385" s="72"/>
      <c r="E385" s="73"/>
      <c r="F385" s="74"/>
      <c r="G385" s="75"/>
      <c r="H385" s="75"/>
      <c r="I385" s="75"/>
      <c r="J385" s="75"/>
      <c r="K385" s="75"/>
      <c r="L385" s="75"/>
      <c r="M385" s="76"/>
    </row>
    <row r="386" spans="1:13" ht="35.25" customHeight="1" hidden="1">
      <c r="A386" s="116" t="s">
        <v>106</v>
      </c>
      <c r="B386" s="117"/>
      <c r="C386" s="117"/>
      <c r="D386" s="117"/>
      <c r="E386" s="118"/>
      <c r="F386" s="74"/>
      <c r="G386" s="107"/>
      <c r="H386" s="107"/>
      <c r="I386" s="107"/>
      <c r="J386" s="107"/>
      <c r="K386" s="107"/>
      <c r="L386" s="107"/>
      <c r="M386" s="109"/>
    </row>
    <row r="387" spans="1:13" ht="12.75" hidden="1">
      <c r="A387" s="116" t="s">
        <v>1</v>
      </c>
      <c r="B387" s="119"/>
      <c r="C387" s="119"/>
      <c r="D387" s="120"/>
      <c r="E387" s="127"/>
      <c r="F387" s="128"/>
      <c r="G387" s="128"/>
      <c r="H387" s="128"/>
      <c r="I387" s="128"/>
      <c r="J387" s="128"/>
      <c r="K387" s="128"/>
      <c r="L387" s="128"/>
      <c r="M387" s="129"/>
    </row>
    <row r="388" spans="1:13" ht="12.75" hidden="1">
      <c r="A388" s="121"/>
      <c r="B388" s="122"/>
      <c r="C388" s="122"/>
      <c r="D388" s="123"/>
      <c r="E388" s="130"/>
      <c r="F388" s="131"/>
      <c r="G388" s="131"/>
      <c r="H388" s="131"/>
      <c r="I388" s="131"/>
      <c r="J388" s="131"/>
      <c r="K388" s="131"/>
      <c r="L388" s="131"/>
      <c r="M388" s="132"/>
    </row>
    <row r="389" spans="1:13" ht="12.75" hidden="1">
      <c r="A389" s="121"/>
      <c r="B389" s="122"/>
      <c r="C389" s="122"/>
      <c r="D389" s="123"/>
      <c r="E389" s="130"/>
      <c r="F389" s="131"/>
      <c r="G389" s="131"/>
      <c r="H389" s="131"/>
      <c r="I389" s="131"/>
      <c r="J389" s="131"/>
      <c r="K389" s="131"/>
      <c r="L389" s="131"/>
      <c r="M389" s="132"/>
    </row>
    <row r="390" spans="1:13" ht="12.75" hidden="1">
      <c r="A390" s="121"/>
      <c r="B390" s="122"/>
      <c r="C390" s="122"/>
      <c r="D390" s="123"/>
      <c r="E390" s="130"/>
      <c r="F390" s="131"/>
      <c r="G390" s="131"/>
      <c r="H390" s="131"/>
      <c r="I390" s="131"/>
      <c r="J390" s="131"/>
      <c r="K390" s="131"/>
      <c r="L390" s="131"/>
      <c r="M390" s="132"/>
    </row>
    <row r="391" spans="1:13" ht="12.75" hidden="1">
      <c r="A391" s="121"/>
      <c r="B391" s="122"/>
      <c r="C391" s="122"/>
      <c r="D391" s="123"/>
      <c r="E391" s="130"/>
      <c r="F391" s="131"/>
      <c r="G391" s="131"/>
      <c r="H391" s="131"/>
      <c r="I391" s="131"/>
      <c r="J391" s="131"/>
      <c r="K391" s="131"/>
      <c r="L391" s="131"/>
      <c r="M391" s="132"/>
    </row>
    <row r="392" spans="1:13" ht="12.75" hidden="1">
      <c r="A392" s="124"/>
      <c r="B392" s="125"/>
      <c r="C392" s="125"/>
      <c r="D392" s="126"/>
      <c r="E392" s="133"/>
      <c r="F392" s="134"/>
      <c r="G392" s="134"/>
      <c r="H392" s="134"/>
      <c r="I392" s="134"/>
      <c r="J392" s="134"/>
      <c r="K392" s="134"/>
      <c r="L392" s="134"/>
      <c r="M392" s="135"/>
    </row>
    <row r="393" spans="1:13" ht="15.75" hidden="1">
      <c r="A393" s="84" t="s">
        <v>2</v>
      </c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6"/>
    </row>
    <row r="394" spans="1:13" ht="15" hidden="1">
      <c r="A394" s="87" t="s">
        <v>3</v>
      </c>
      <c r="B394" s="88"/>
      <c r="C394" s="89"/>
      <c r="D394" s="90" t="s">
        <v>4</v>
      </c>
      <c r="E394" s="88"/>
      <c r="F394" s="88"/>
      <c r="G394" s="88"/>
      <c r="H394" s="89"/>
      <c r="I394" s="90" t="s">
        <v>5</v>
      </c>
      <c r="J394" s="88"/>
      <c r="K394" s="88"/>
      <c r="L394" s="88"/>
      <c r="M394" s="91"/>
    </row>
    <row r="395" spans="1:13" ht="12.75" hidden="1">
      <c r="A395" s="99" t="s">
        <v>6</v>
      </c>
      <c r="B395" s="100"/>
      <c r="C395" s="100"/>
      <c r="D395" s="80" t="s">
        <v>7</v>
      </c>
      <c r="E395" s="80"/>
      <c r="F395" s="81" t="s">
        <v>8</v>
      </c>
      <c r="G395" s="82"/>
      <c r="H395" s="83"/>
      <c r="I395" s="80" t="s">
        <v>7</v>
      </c>
      <c r="J395" s="80"/>
      <c r="K395" s="81" t="s">
        <v>8</v>
      </c>
      <c r="L395" s="82"/>
      <c r="M395" s="94"/>
    </row>
    <row r="396" spans="1:13" ht="12.75" hidden="1">
      <c r="A396" s="99"/>
      <c r="B396" s="100"/>
      <c r="C396" s="100"/>
      <c r="D396" s="93" t="s">
        <v>9</v>
      </c>
      <c r="E396" s="93"/>
      <c r="F396" s="77"/>
      <c r="G396" s="78"/>
      <c r="H396" s="92"/>
      <c r="I396" s="93" t="s">
        <v>11</v>
      </c>
      <c r="J396" s="93"/>
      <c r="K396" s="77"/>
      <c r="L396" s="78"/>
      <c r="M396" s="79"/>
    </row>
    <row r="397" spans="1:13" ht="12.75" hidden="1">
      <c r="A397" s="99"/>
      <c r="B397" s="100"/>
      <c r="C397" s="100"/>
      <c r="D397" s="93" t="s">
        <v>12</v>
      </c>
      <c r="E397" s="93"/>
      <c r="F397" s="77"/>
      <c r="G397" s="78"/>
      <c r="H397" s="92"/>
      <c r="I397" s="93" t="s">
        <v>13</v>
      </c>
      <c r="J397" s="93"/>
      <c r="K397" s="77"/>
      <c r="L397" s="78"/>
      <c r="M397" s="79"/>
    </row>
    <row r="398" spans="1:36" s="31" customFormat="1" ht="29.25" customHeight="1" hidden="1">
      <c r="A398" s="146" t="s">
        <v>94</v>
      </c>
      <c r="B398" s="147"/>
      <c r="C398" s="147"/>
      <c r="D398" s="147"/>
      <c r="E398" s="148"/>
      <c r="F398" s="146" t="s">
        <v>95</v>
      </c>
      <c r="G398" s="147"/>
      <c r="H398" s="32">
        <f>'Obiettivi Area '!Q12</f>
        <v>0</v>
      </c>
      <c r="I398" s="146" t="s">
        <v>96</v>
      </c>
      <c r="J398" s="147"/>
      <c r="K398" s="148"/>
      <c r="L398" s="149">
        <f>'Obiettivi Area '!L12</f>
        <v>0</v>
      </c>
      <c r="M398" s="150"/>
      <c r="N398" s="34"/>
      <c r="O398" s="34"/>
      <c r="P398" s="34"/>
      <c r="Q398" s="151"/>
      <c r="R398" s="151"/>
      <c r="S398" s="35"/>
      <c r="T398" s="151"/>
      <c r="U398" s="151"/>
      <c r="V398" s="35"/>
      <c r="W398" s="36"/>
      <c r="X398" s="37"/>
      <c r="Y398" s="28"/>
      <c r="Z398" s="28"/>
      <c r="AA398" s="28"/>
      <c r="AB398" s="28"/>
      <c r="AC398" s="28"/>
      <c r="AD398" s="29">
        <f>IF(K394="X",5,(IF(M394="X",3,(IF(O394="X",1,0)))))</f>
        <v>0</v>
      </c>
      <c r="AE398" s="29">
        <f>IF(K396="X",5,(IF(M396="X",3,(IF(O396="X",1,0)))))</f>
        <v>0</v>
      </c>
      <c r="AF398" s="29">
        <f>IF(Q395="X",5,(IF(S395="X",3,(IF(U395="X",1,0)))))</f>
        <v>0</v>
      </c>
      <c r="AG398" s="29">
        <f>IF(Q397="X",1,(IF(S397="X",3,(IF(U397="X",5,0)))))</f>
        <v>0</v>
      </c>
      <c r="AH398" s="30"/>
      <c r="AI398" s="30"/>
      <c r="AJ398" s="31">
        <f>PRODUCT(AD398:AG398)</f>
        <v>0</v>
      </c>
    </row>
    <row r="399" spans="1:13" ht="15.75" hidden="1">
      <c r="A399" s="84" t="s">
        <v>14</v>
      </c>
      <c r="B399" s="85"/>
      <c r="C399" s="85"/>
      <c r="D399" s="85"/>
      <c r="E399" s="85" t="s">
        <v>15</v>
      </c>
      <c r="F399" s="85"/>
      <c r="G399" s="85"/>
      <c r="H399" s="85"/>
      <c r="I399" s="85"/>
      <c r="J399" s="85"/>
      <c r="K399" s="85" t="s">
        <v>16</v>
      </c>
      <c r="L399" s="85"/>
      <c r="M399" s="86"/>
    </row>
    <row r="400" spans="1:13" ht="12.75" hidden="1">
      <c r="A400" s="95"/>
      <c r="B400" s="96"/>
      <c r="C400" s="96"/>
      <c r="D400" s="96"/>
      <c r="E400" s="96"/>
      <c r="F400" s="96"/>
      <c r="G400" s="96"/>
      <c r="H400" s="96"/>
      <c r="I400" s="96"/>
      <c r="J400" s="96"/>
      <c r="K400" s="97"/>
      <c r="L400" s="97"/>
      <c r="M400" s="98"/>
    </row>
    <row r="401" spans="1:13" ht="12.75" hidden="1">
      <c r="A401" s="95"/>
      <c r="B401" s="96"/>
      <c r="C401" s="96"/>
      <c r="D401" s="96"/>
      <c r="E401" s="96"/>
      <c r="F401" s="96"/>
      <c r="G401" s="96"/>
      <c r="H401" s="96"/>
      <c r="I401" s="96"/>
      <c r="J401" s="96"/>
      <c r="K401" s="97"/>
      <c r="L401" s="97"/>
      <c r="M401" s="98"/>
    </row>
    <row r="402" spans="1:13" ht="12.75" hidden="1">
      <c r="A402" s="95"/>
      <c r="B402" s="96"/>
      <c r="C402" s="96"/>
      <c r="D402" s="96"/>
      <c r="E402" s="96"/>
      <c r="F402" s="96"/>
      <c r="G402" s="96"/>
      <c r="H402" s="96"/>
      <c r="I402" s="96"/>
      <c r="J402" s="96"/>
      <c r="K402" s="97"/>
      <c r="L402" s="97"/>
      <c r="M402" s="98"/>
    </row>
    <row r="403" spans="1:13" ht="15.75" hidden="1">
      <c r="A403" s="84" t="s">
        <v>17</v>
      </c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6"/>
    </row>
    <row r="404" spans="1:13" ht="15" hidden="1">
      <c r="A404" s="87" t="s">
        <v>18</v>
      </c>
      <c r="B404" s="88"/>
      <c r="C404" s="88"/>
      <c r="D404" s="88"/>
      <c r="E404" s="88"/>
      <c r="F404" s="88"/>
      <c r="G404" s="88"/>
      <c r="H404" s="89"/>
      <c r="I404" s="90" t="s">
        <v>19</v>
      </c>
      <c r="J404" s="88"/>
      <c r="K404" s="88"/>
      <c r="L404" s="88"/>
      <c r="M404" s="91"/>
    </row>
    <row r="405" spans="1:13" ht="12.75" hidden="1">
      <c r="A405" s="106"/>
      <c r="B405" s="107"/>
      <c r="C405" s="107"/>
      <c r="D405" s="107"/>
      <c r="E405" s="107"/>
      <c r="F405" s="107"/>
      <c r="G405" s="107"/>
      <c r="H405" s="108"/>
      <c r="I405" s="74"/>
      <c r="J405" s="107"/>
      <c r="K405" s="107"/>
      <c r="L405" s="107"/>
      <c r="M405" s="109"/>
    </row>
    <row r="406" spans="1:13" ht="12.75" hidden="1">
      <c r="A406" s="106"/>
      <c r="B406" s="107"/>
      <c r="C406" s="107"/>
      <c r="D406" s="107"/>
      <c r="E406" s="107"/>
      <c r="F406" s="107"/>
      <c r="G406" s="107"/>
      <c r="H406" s="108"/>
      <c r="I406" s="74"/>
      <c r="J406" s="107"/>
      <c r="K406" s="107"/>
      <c r="L406" s="107"/>
      <c r="M406" s="109"/>
    </row>
    <row r="407" spans="1:13" ht="12.75" hidden="1">
      <c r="A407" s="106"/>
      <c r="B407" s="107"/>
      <c r="C407" s="107"/>
      <c r="D407" s="107"/>
      <c r="E407" s="107"/>
      <c r="F407" s="107"/>
      <c r="G407" s="107"/>
      <c r="H407" s="108"/>
      <c r="I407" s="74"/>
      <c r="J407" s="107"/>
      <c r="K407" s="107"/>
      <c r="L407" s="107"/>
      <c r="M407" s="109"/>
    </row>
    <row r="408" spans="1:13" ht="12.75" hidden="1">
      <c r="A408" s="106"/>
      <c r="B408" s="107"/>
      <c r="C408" s="107"/>
      <c r="D408" s="107"/>
      <c r="E408" s="107"/>
      <c r="F408" s="107"/>
      <c r="G408" s="107"/>
      <c r="H408" s="108"/>
      <c r="I408" s="74"/>
      <c r="J408" s="107"/>
      <c r="K408" s="107"/>
      <c r="L408" s="107"/>
      <c r="M408" s="109"/>
    </row>
    <row r="409" spans="1:13" ht="12.75" hidden="1">
      <c r="A409" s="106"/>
      <c r="B409" s="107"/>
      <c r="C409" s="107"/>
      <c r="D409" s="107"/>
      <c r="E409" s="107"/>
      <c r="F409" s="107"/>
      <c r="G409" s="107"/>
      <c r="H409" s="108"/>
      <c r="I409" s="74"/>
      <c r="J409" s="107"/>
      <c r="K409" s="107"/>
      <c r="L409" s="107"/>
      <c r="M409" s="109"/>
    </row>
    <row r="410" spans="1:13" ht="15.75" hidden="1">
      <c r="A410" s="84" t="s">
        <v>20</v>
      </c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6"/>
    </row>
    <row r="411" spans="1:13" ht="18" hidden="1">
      <c r="A411" s="2" t="s">
        <v>21</v>
      </c>
      <c r="B411" s="3" t="s">
        <v>22</v>
      </c>
      <c r="C411" s="3" t="s">
        <v>23</v>
      </c>
      <c r="D411" s="3" t="s">
        <v>24</v>
      </c>
      <c r="E411" s="3" t="s">
        <v>25</v>
      </c>
      <c r="F411" s="3" t="s">
        <v>26</v>
      </c>
      <c r="G411" s="3" t="s">
        <v>27</v>
      </c>
      <c r="H411" s="3" t="s">
        <v>28</v>
      </c>
      <c r="I411" s="3" t="s">
        <v>29</v>
      </c>
      <c r="J411" s="3" t="s">
        <v>30</v>
      </c>
      <c r="K411" s="3" t="s">
        <v>31</v>
      </c>
      <c r="L411" s="3" t="s">
        <v>32</v>
      </c>
      <c r="M411" s="4" t="s">
        <v>33</v>
      </c>
    </row>
    <row r="412" spans="1:13" ht="12.75" hidden="1">
      <c r="A412" s="9" t="s">
        <v>10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8"/>
    </row>
    <row r="413" spans="1:13" ht="12.75" hidden="1">
      <c r="A413" s="9" t="s">
        <v>34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</row>
    <row r="414" spans="1:13" ht="12.75" hidden="1">
      <c r="A414" s="9" t="s">
        <v>35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</row>
    <row r="415" spans="1:13" ht="12.75" hidden="1">
      <c r="A415" s="9" t="s">
        <v>36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</row>
    <row r="416" spans="1:13" ht="12.75" hidden="1">
      <c r="A416" s="9" t="s">
        <v>37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</row>
    <row r="417" spans="1:13" ht="12.75" hidden="1">
      <c r="A417" s="9" t="s">
        <v>38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</row>
    <row r="418" spans="1:13" ht="12.75" hidden="1">
      <c r="A418" s="9" t="s">
        <v>39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</row>
    <row r="419" spans="1:13" ht="15.75" hidden="1">
      <c r="A419" s="84" t="s">
        <v>40</v>
      </c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6"/>
    </row>
    <row r="420" spans="1:13" ht="12.75" hidden="1">
      <c r="A420" s="138" t="s">
        <v>21</v>
      </c>
      <c r="B420" s="80"/>
      <c r="C420" s="80"/>
      <c r="D420" s="80" t="s">
        <v>41</v>
      </c>
      <c r="E420" s="80"/>
      <c r="F420" s="80"/>
      <c r="G420" s="80"/>
      <c r="H420" s="80"/>
      <c r="I420" s="80" t="s">
        <v>42</v>
      </c>
      <c r="J420" s="80"/>
      <c r="K420" s="80" t="s">
        <v>43</v>
      </c>
      <c r="L420" s="80"/>
      <c r="M420" s="139"/>
    </row>
    <row r="421" spans="1:13" ht="12.75" hidden="1">
      <c r="A421" s="95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137"/>
    </row>
    <row r="422" spans="1:13" ht="12.75" hidden="1">
      <c r="A422" s="95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137"/>
    </row>
    <row r="423" spans="1:13" ht="12.75" hidden="1">
      <c r="A423" s="95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137"/>
    </row>
    <row r="424" spans="1:13" ht="12.75" hidden="1">
      <c r="A424" s="95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137"/>
    </row>
    <row r="425" spans="1:13" ht="12.75" hidden="1">
      <c r="A425" s="95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137"/>
    </row>
    <row r="426" spans="1:13" ht="12.75" hidden="1">
      <c r="A426" s="95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137"/>
    </row>
    <row r="427" spans="1:13" ht="13.5" hidden="1" thickBot="1">
      <c r="A427" s="140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2"/>
    </row>
    <row r="428" ht="13.5" hidden="1" thickBot="1"/>
    <row r="429" spans="1:13" ht="12.75" hidden="1">
      <c r="A429" s="113" t="s">
        <v>52</v>
      </c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5"/>
    </row>
    <row r="430" spans="1:13" ht="17.25" customHeight="1" hidden="1">
      <c r="A430" s="71" t="s">
        <v>103</v>
      </c>
      <c r="B430" s="72"/>
      <c r="C430" s="72"/>
      <c r="D430" s="72"/>
      <c r="E430" s="73"/>
      <c r="F430" s="74"/>
      <c r="G430" s="75"/>
      <c r="H430" s="75"/>
      <c r="I430" s="75"/>
      <c r="J430" s="75"/>
      <c r="K430" s="75"/>
      <c r="L430" s="75"/>
      <c r="M430" s="76"/>
    </row>
    <row r="431" spans="1:13" ht="17.25" customHeight="1" hidden="1">
      <c r="A431" s="71" t="s">
        <v>104</v>
      </c>
      <c r="B431" s="72"/>
      <c r="C431" s="72"/>
      <c r="D431" s="72"/>
      <c r="E431" s="73"/>
      <c r="F431" s="74"/>
      <c r="G431" s="75"/>
      <c r="H431" s="75"/>
      <c r="I431" s="75"/>
      <c r="J431" s="75"/>
      <c r="K431" s="75"/>
      <c r="L431" s="75"/>
      <c r="M431" s="76"/>
    </row>
    <row r="432" spans="1:13" ht="17.25" customHeight="1" hidden="1">
      <c r="A432" s="71" t="s">
        <v>105</v>
      </c>
      <c r="B432" s="72"/>
      <c r="C432" s="72"/>
      <c r="D432" s="72"/>
      <c r="E432" s="73"/>
      <c r="F432" s="74"/>
      <c r="G432" s="75"/>
      <c r="H432" s="75"/>
      <c r="I432" s="75"/>
      <c r="J432" s="75"/>
      <c r="K432" s="75"/>
      <c r="L432" s="75"/>
      <c r="M432" s="76"/>
    </row>
    <row r="433" spans="1:13" ht="35.25" customHeight="1" hidden="1">
      <c r="A433" s="116" t="s">
        <v>106</v>
      </c>
      <c r="B433" s="117"/>
      <c r="C433" s="117"/>
      <c r="D433" s="117"/>
      <c r="E433" s="118"/>
      <c r="F433" s="74"/>
      <c r="G433" s="107"/>
      <c r="H433" s="107"/>
      <c r="I433" s="107"/>
      <c r="J433" s="107"/>
      <c r="K433" s="107"/>
      <c r="L433" s="107"/>
      <c r="M433" s="109"/>
    </row>
    <row r="434" spans="1:13" ht="12.75" hidden="1">
      <c r="A434" s="116" t="s">
        <v>1</v>
      </c>
      <c r="B434" s="119"/>
      <c r="C434" s="119"/>
      <c r="D434" s="120"/>
      <c r="E434" s="127"/>
      <c r="F434" s="128"/>
      <c r="G434" s="128"/>
      <c r="H434" s="128"/>
      <c r="I434" s="128"/>
      <c r="J434" s="128"/>
      <c r="K434" s="128"/>
      <c r="L434" s="128"/>
      <c r="M434" s="129"/>
    </row>
    <row r="435" spans="1:13" ht="12.75" hidden="1">
      <c r="A435" s="121"/>
      <c r="B435" s="122"/>
      <c r="C435" s="122"/>
      <c r="D435" s="123"/>
      <c r="E435" s="130"/>
      <c r="F435" s="131"/>
      <c r="G435" s="131"/>
      <c r="H435" s="131"/>
      <c r="I435" s="131"/>
      <c r="J435" s="131"/>
      <c r="K435" s="131"/>
      <c r="L435" s="131"/>
      <c r="M435" s="132"/>
    </row>
    <row r="436" spans="1:13" ht="12.75" hidden="1">
      <c r="A436" s="121"/>
      <c r="B436" s="122"/>
      <c r="C436" s="122"/>
      <c r="D436" s="123"/>
      <c r="E436" s="130"/>
      <c r="F436" s="131"/>
      <c r="G436" s="131"/>
      <c r="H436" s="131"/>
      <c r="I436" s="131"/>
      <c r="J436" s="131"/>
      <c r="K436" s="131"/>
      <c r="L436" s="131"/>
      <c r="M436" s="132"/>
    </row>
    <row r="437" spans="1:13" ht="12.75" hidden="1">
      <c r="A437" s="121"/>
      <c r="B437" s="122"/>
      <c r="C437" s="122"/>
      <c r="D437" s="123"/>
      <c r="E437" s="130"/>
      <c r="F437" s="131"/>
      <c r="G437" s="131"/>
      <c r="H437" s="131"/>
      <c r="I437" s="131"/>
      <c r="J437" s="131"/>
      <c r="K437" s="131"/>
      <c r="L437" s="131"/>
      <c r="M437" s="132"/>
    </row>
    <row r="438" spans="1:13" ht="12.75" hidden="1">
      <c r="A438" s="121"/>
      <c r="B438" s="122"/>
      <c r="C438" s="122"/>
      <c r="D438" s="123"/>
      <c r="E438" s="130"/>
      <c r="F438" s="131"/>
      <c r="G438" s="131"/>
      <c r="H438" s="131"/>
      <c r="I438" s="131"/>
      <c r="J438" s="131"/>
      <c r="K438" s="131"/>
      <c r="L438" s="131"/>
      <c r="M438" s="132"/>
    </row>
    <row r="439" spans="1:13" ht="12.75" hidden="1">
      <c r="A439" s="124"/>
      <c r="B439" s="125"/>
      <c r="C439" s="125"/>
      <c r="D439" s="126"/>
      <c r="E439" s="133"/>
      <c r="F439" s="134"/>
      <c r="G439" s="134"/>
      <c r="H439" s="134"/>
      <c r="I439" s="134"/>
      <c r="J439" s="134"/>
      <c r="K439" s="134"/>
      <c r="L439" s="134"/>
      <c r="M439" s="135"/>
    </row>
    <row r="440" spans="1:13" ht="15.75" hidden="1">
      <c r="A440" s="84" t="s">
        <v>2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6"/>
    </row>
    <row r="441" spans="1:13" ht="15" hidden="1">
      <c r="A441" s="87" t="s">
        <v>3</v>
      </c>
      <c r="B441" s="88"/>
      <c r="C441" s="89"/>
      <c r="D441" s="90" t="s">
        <v>4</v>
      </c>
      <c r="E441" s="88"/>
      <c r="F441" s="88"/>
      <c r="G441" s="88"/>
      <c r="H441" s="89"/>
      <c r="I441" s="90" t="s">
        <v>5</v>
      </c>
      <c r="J441" s="88"/>
      <c r="K441" s="88"/>
      <c r="L441" s="88"/>
      <c r="M441" s="91"/>
    </row>
    <row r="442" spans="1:13" ht="12.75" hidden="1">
      <c r="A442" s="99" t="s">
        <v>6</v>
      </c>
      <c r="B442" s="100"/>
      <c r="C442" s="100"/>
      <c r="D442" s="80" t="s">
        <v>7</v>
      </c>
      <c r="E442" s="80"/>
      <c r="F442" s="81" t="s">
        <v>8</v>
      </c>
      <c r="G442" s="82"/>
      <c r="H442" s="83"/>
      <c r="I442" s="80" t="s">
        <v>7</v>
      </c>
      <c r="J442" s="80"/>
      <c r="K442" s="81" t="s">
        <v>8</v>
      </c>
      <c r="L442" s="82"/>
      <c r="M442" s="94"/>
    </row>
    <row r="443" spans="1:13" ht="12.75" hidden="1">
      <c r="A443" s="99"/>
      <c r="B443" s="100"/>
      <c r="C443" s="100"/>
      <c r="D443" s="93" t="s">
        <v>9</v>
      </c>
      <c r="E443" s="93"/>
      <c r="F443" s="77"/>
      <c r="G443" s="78"/>
      <c r="H443" s="92"/>
      <c r="I443" s="93" t="s">
        <v>11</v>
      </c>
      <c r="J443" s="93"/>
      <c r="K443" s="77"/>
      <c r="L443" s="78"/>
      <c r="M443" s="79"/>
    </row>
    <row r="444" spans="1:13" ht="12.75" hidden="1">
      <c r="A444" s="99"/>
      <c r="B444" s="100"/>
      <c r="C444" s="100"/>
      <c r="D444" s="93" t="s">
        <v>12</v>
      </c>
      <c r="E444" s="93"/>
      <c r="F444" s="77"/>
      <c r="G444" s="78"/>
      <c r="H444" s="92"/>
      <c r="I444" s="93" t="s">
        <v>13</v>
      </c>
      <c r="J444" s="93"/>
      <c r="K444" s="77"/>
      <c r="L444" s="78"/>
      <c r="M444" s="79"/>
    </row>
    <row r="445" spans="1:36" s="31" customFormat="1" ht="29.25" customHeight="1" hidden="1">
      <c r="A445" s="146" t="s">
        <v>94</v>
      </c>
      <c r="B445" s="147"/>
      <c r="C445" s="147"/>
      <c r="D445" s="147"/>
      <c r="E445" s="148"/>
      <c r="F445" s="146" t="s">
        <v>95</v>
      </c>
      <c r="G445" s="147"/>
      <c r="H445" s="32">
        <f>'Obiettivi Area '!Q13</f>
        <v>0</v>
      </c>
      <c r="I445" s="146" t="s">
        <v>96</v>
      </c>
      <c r="J445" s="147"/>
      <c r="K445" s="148"/>
      <c r="L445" s="149">
        <f>'Obiettivi Area '!L13</f>
        <v>0</v>
      </c>
      <c r="M445" s="150"/>
      <c r="N445" s="34"/>
      <c r="O445" s="34"/>
      <c r="P445" s="34"/>
      <c r="Q445" s="151"/>
      <c r="R445" s="151"/>
      <c r="S445" s="35"/>
      <c r="T445" s="151"/>
      <c r="U445" s="151"/>
      <c r="V445" s="35"/>
      <c r="W445" s="36"/>
      <c r="X445" s="37"/>
      <c r="Y445" s="28"/>
      <c r="Z445" s="28"/>
      <c r="AA445" s="28"/>
      <c r="AB445" s="28"/>
      <c r="AC445" s="28"/>
      <c r="AD445" s="29">
        <f>IF(K441="X",5,(IF(M441="X",3,(IF(O441="X",1,0)))))</f>
        <v>0</v>
      </c>
      <c r="AE445" s="29">
        <f>IF(K443="X",5,(IF(M443="X",3,(IF(O443="X",1,0)))))</f>
        <v>0</v>
      </c>
      <c r="AF445" s="29">
        <f>IF(Q442="X",5,(IF(S442="X",3,(IF(U442="X",1,0)))))</f>
        <v>0</v>
      </c>
      <c r="AG445" s="29">
        <f>IF(Q444="X",1,(IF(S444="X",3,(IF(U444="X",5,0)))))</f>
        <v>0</v>
      </c>
      <c r="AH445" s="30"/>
      <c r="AI445" s="30"/>
      <c r="AJ445" s="31">
        <f>PRODUCT(AD445:AG445)</f>
        <v>0</v>
      </c>
    </row>
    <row r="446" spans="1:13" ht="15.75" hidden="1">
      <c r="A446" s="84" t="s">
        <v>14</v>
      </c>
      <c r="B446" s="85"/>
      <c r="C446" s="85"/>
      <c r="D446" s="85"/>
      <c r="E446" s="85" t="s">
        <v>15</v>
      </c>
      <c r="F446" s="85"/>
      <c r="G446" s="85"/>
      <c r="H446" s="85"/>
      <c r="I446" s="85"/>
      <c r="J446" s="85"/>
      <c r="K446" s="85" t="s">
        <v>16</v>
      </c>
      <c r="L446" s="85"/>
      <c r="M446" s="86"/>
    </row>
    <row r="447" spans="1:13" ht="12.75" hidden="1">
      <c r="A447" s="95"/>
      <c r="B447" s="96"/>
      <c r="C447" s="96"/>
      <c r="D447" s="96"/>
      <c r="E447" s="96"/>
      <c r="F447" s="96"/>
      <c r="G447" s="96"/>
      <c r="H447" s="96"/>
      <c r="I447" s="96"/>
      <c r="J447" s="96"/>
      <c r="K447" s="97"/>
      <c r="L447" s="97"/>
      <c r="M447" s="98"/>
    </row>
    <row r="448" spans="1:13" ht="12.75" hidden="1">
      <c r="A448" s="95"/>
      <c r="B448" s="96"/>
      <c r="C448" s="96"/>
      <c r="D448" s="96"/>
      <c r="E448" s="96"/>
      <c r="F448" s="96"/>
      <c r="G448" s="96"/>
      <c r="H448" s="96"/>
      <c r="I448" s="96"/>
      <c r="J448" s="96"/>
      <c r="K448" s="97"/>
      <c r="L448" s="97"/>
      <c r="M448" s="98"/>
    </row>
    <row r="449" spans="1:13" ht="12.75" hidden="1">
      <c r="A449" s="95"/>
      <c r="B449" s="96"/>
      <c r="C449" s="96"/>
      <c r="D449" s="96"/>
      <c r="E449" s="96"/>
      <c r="F449" s="96"/>
      <c r="G449" s="96"/>
      <c r="H449" s="96"/>
      <c r="I449" s="96"/>
      <c r="J449" s="96"/>
      <c r="K449" s="97"/>
      <c r="L449" s="97"/>
      <c r="M449" s="98"/>
    </row>
    <row r="450" spans="1:13" ht="15.75" hidden="1">
      <c r="A450" s="84" t="s">
        <v>17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6"/>
    </row>
    <row r="451" spans="1:13" ht="15" hidden="1">
      <c r="A451" s="87" t="s">
        <v>18</v>
      </c>
      <c r="B451" s="88"/>
      <c r="C451" s="88"/>
      <c r="D451" s="88"/>
      <c r="E451" s="88"/>
      <c r="F451" s="88"/>
      <c r="G451" s="88"/>
      <c r="H451" s="89"/>
      <c r="I451" s="90" t="s">
        <v>19</v>
      </c>
      <c r="J451" s="88"/>
      <c r="K451" s="88"/>
      <c r="L451" s="88"/>
      <c r="M451" s="91"/>
    </row>
    <row r="452" spans="1:13" ht="12.75" hidden="1">
      <c r="A452" s="106"/>
      <c r="B452" s="107"/>
      <c r="C452" s="107"/>
      <c r="D452" s="107"/>
      <c r="E452" s="107"/>
      <c r="F452" s="107"/>
      <c r="G452" s="107"/>
      <c r="H452" s="108"/>
      <c r="I452" s="74"/>
      <c r="J452" s="107"/>
      <c r="K452" s="107"/>
      <c r="L452" s="107"/>
      <c r="M452" s="109"/>
    </row>
    <row r="453" spans="1:13" ht="12.75" hidden="1">
      <c r="A453" s="106"/>
      <c r="B453" s="107"/>
      <c r="C453" s="107"/>
      <c r="D453" s="107"/>
      <c r="E453" s="107"/>
      <c r="F453" s="107"/>
      <c r="G453" s="107"/>
      <c r="H453" s="108"/>
      <c r="I453" s="74"/>
      <c r="J453" s="107"/>
      <c r="K453" s="107"/>
      <c r="L453" s="107"/>
      <c r="M453" s="109"/>
    </row>
    <row r="454" spans="1:13" ht="12.75" hidden="1">
      <c r="A454" s="106"/>
      <c r="B454" s="107"/>
      <c r="C454" s="107"/>
      <c r="D454" s="107"/>
      <c r="E454" s="107"/>
      <c r="F454" s="107"/>
      <c r="G454" s="107"/>
      <c r="H454" s="108"/>
      <c r="I454" s="74"/>
      <c r="J454" s="107"/>
      <c r="K454" s="107"/>
      <c r="L454" s="107"/>
      <c r="M454" s="109"/>
    </row>
    <row r="455" spans="1:13" ht="12.75" hidden="1">
      <c r="A455" s="106"/>
      <c r="B455" s="107"/>
      <c r="C455" s="107"/>
      <c r="D455" s="107"/>
      <c r="E455" s="107"/>
      <c r="F455" s="107"/>
      <c r="G455" s="107"/>
      <c r="H455" s="108"/>
      <c r="I455" s="74"/>
      <c r="J455" s="107"/>
      <c r="K455" s="107"/>
      <c r="L455" s="107"/>
      <c r="M455" s="109"/>
    </row>
    <row r="456" spans="1:13" ht="12.75" hidden="1">
      <c r="A456" s="106"/>
      <c r="B456" s="107"/>
      <c r="C456" s="107"/>
      <c r="D456" s="107"/>
      <c r="E456" s="107"/>
      <c r="F456" s="107"/>
      <c r="G456" s="107"/>
      <c r="H456" s="108"/>
      <c r="I456" s="74"/>
      <c r="J456" s="107"/>
      <c r="K456" s="107"/>
      <c r="L456" s="107"/>
      <c r="M456" s="109"/>
    </row>
    <row r="457" spans="1:13" ht="15.75" hidden="1">
      <c r="A457" s="84" t="s">
        <v>20</v>
      </c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6"/>
    </row>
    <row r="458" spans="1:13" ht="18" hidden="1">
      <c r="A458" s="2" t="s">
        <v>21</v>
      </c>
      <c r="B458" s="3" t="s">
        <v>22</v>
      </c>
      <c r="C458" s="3" t="s">
        <v>23</v>
      </c>
      <c r="D458" s="3" t="s">
        <v>24</v>
      </c>
      <c r="E458" s="3" t="s">
        <v>25</v>
      </c>
      <c r="F458" s="3" t="s">
        <v>26</v>
      </c>
      <c r="G458" s="3" t="s">
        <v>27</v>
      </c>
      <c r="H458" s="3" t="s">
        <v>28</v>
      </c>
      <c r="I458" s="3" t="s">
        <v>29</v>
      </c>
      <c r="J458" s="3" t="s">
        <v>30</v>
      </c>
      <c r="K458" s="3" t="s">
        <v>31</v>
      </c>
      <c r="L458" s="3" t="s">
        <v>32</v>
      </c>
      <c r="M458" s="4" t="s">
        <v>33</v>
      </c>
    </row>
    <row r="459" spans="1:13" ht="12.75" hidden="1">
      <c r="A459" s="9" t="s">
        <v>10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8"/>
    </row>
    <row r="460" spans="1:13" ht="12.75" hidden="1">
      <c r="A460" s="9" t="s">
        <v>34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</row>
    <row r="461" spans="1:13" ht="12.75" hidden="1">
      <c r="A461" s="9" t="s">
        <v>35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</row>
    <row r="462" spans="1:13" ht="12.75" hidden="1">
      <c r="A462" s="9" t="s">
        <v>36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</row>
    <row r="463" spans="1:13" ht="12.75" hidden="1">
      <c r="A463" s="9" t="s">
        <v>37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</row>
    <row r="464" spans="1:13" ht="12.75" hidden="1">
      <c r="A464" s="9" t="s">
        <v>38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</row>
    <row r="465" spans="1:13" ht="12.75" hidden="1">
      <c r="A465" s="9" t="s">
        <v>39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</row>
    <row r="466" spans="1:13" ht="15.75" hidden="1">
      <c r="A466" s="84" t="s">
        <v>40</v>
      </c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6"/>
    </row>
    <row r="467" spans="1:13" ht="12.75" hidden="1">
      <c r="A467" s="138" t="s">
        <v>21</v>
      </c>
      <c r="B467" s="80"/>
      <c r="C467" s="80"/>
      <c r="D467" s="80" t="s">
        <v>41</v>
      </c>
      <c r="E467" s="80"/>
      <c r="F467" s="80"/>
      <c r="G467" s="80"/>
      <c r="H467" s="80"/>
      <c r="I467" s="80" t="s">
        <v>42</v>
      </c>
      <c r="J467" s="80"/>
      <c r="K467" s="80" t="s">
        <v>43</v>
      </c>
      <c r="L467" s="80"/>
      <c r="M467" s="139"/>
    </row>
    <row r="468" spans="1:13" ht="12.75" hidden="1">
      <c r="A468" s="95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137"/>
    </row>
    <row r="469" spans="1:13" ht="12.75" hidden="1">
      <c r="A469" s="95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137"/>
    </row>
    <row r="470" spans="1:13" ht="12.75" hidden="1">
      <c r="A470" s="95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137"/>
    </row>
    <row r="471" spans="1:13" ht="12.75" hidden="1">
      <c r="A471" s="95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137"/>
    </row>
    <row r="472" spans="1:13" ht="12.75" hidden="1">
      <c r="A472" s="95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137"/>
    </row>
    <row r="473" spans="1:13" ht="12.75" hidden="1">
      <c r="A473" s="95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137"/>
    </row>
    <row r="474" spans="1:13" ht="13.5" hidden="1" thickBot="1">
      <c r="A474" s="140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2"/>
    </row>
    <row r="475" ht="13.5" hidden="1" thickBot="1"/>
    <row r="476" spans="1:13" ht="12.75" hidden="1">
      <c r="A476" s="113" t="s">
        <v>53</v>
      </c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5"/>
    </row>
    <row r="477" spans="1:13" ht="17.25" customHeight="1" hidden="1">
      <c r="A477" s="71" t="s">
        <v>103</v>
      </c>
      <c r="B477" s="72"/>
      <c r="C477" s="72"/>
      <c r="D477" s="72"/>
      <c r="E477" s="73"/>
      <c r="F477" s="74"/>
      <c r="G477" s="75"/>
      <c r="H477" s="75"/>
      <c r="I477" s="75"/>
      <c r="J477" s="75"/>
      <c r="K477" s="75"/>
      <c r="L477" s="75"/>
      <c r="M477" s="76"/>
    </row>
    <row r="478" spans="1:13" ht="17.25" customHeight="1" hidden="1">
      <c r="A478" s="71" t="s">
        <v>104</v>
      </c>
      <c r="B478" s="72"/>
      <c r="C478" s="72"/>
      <c r="D478" s="72"/>
      <c r="E478" s="73"/>
      <c r="F478" s="74"/>
      <c r="G478" s="75"/>
      <c r="H478" s="75"/>
      <c r="I478" s="75"/>
      <c r="J478" s="75"/>
      <c r="K478" s="75"/>
      <c r="L478" s="75"/>
      <c r="M478" s="76"/>
    </row>
    <row r="479" spans="1:13" ht="17.25" customHeight="1" hidden="1">
      <c r="A479" s="71" t="s">
        <v>105</v>
      </c>
      <c r="B479" s="72"/>
      <c r="C479" s="72"/>
      <c r="D479" s="72"/>
      <c r="E479" s="73"/>
      <c r="F479" s="74"/>
      <c r="G479" s="75"/>
      <c r="H479" s="75"/>
      <c r="I479" s="75"/>
      <c r="J479" s="75"/>
      <c r="K479" s="75"/>
      <c r="L479" s="75"/>
      <c r="M479" s="76"/>
    </row>
    <row r="480" spans="1:13" ht="35.25" customHeight="1" hidden="1">
      <c r="A480" s="116" t="s">
        <v>106</v>
      </c>
      <c r="B480" s="117"/>
      <c r="C480" s="117"/>
      <c r="D480" s="117"/>
      <c r="E480" s="118"/>
      <c r="F480" s="74"/>
      <c r="G480" s="107"/>
      <c r="H480" s="107"/>
      <c r="I480" s="107"/>
      <c r="J480" s="107"/>
      <c r="K480" s="107"/>
      <c r="L480" s="107"/>
      <c r="M480" s="109"/>
    </row>
    <row r="481" spans="1:13" ht="12.75" hidden="1">
      <c r="A481" s="116" t="s">
        <v>1</v>
      </c>
      <c r="B481" s="119"/>
      <c r="C481" s="119"/>
      <c r="D481" s="120"/>
      <c r="E481" s="127"/>
      <c r="F481" s="128"/>
      <c r="G481" s="128"/>
      <c r="H481" s="128"/>
      <c r="I481" s="128"/>
      <c r="J481" s="128"/>
      <c r="K481" s="128"/>
      <c r="L481" s="128"/>
      <c r="M481" s="129"/>
    </row>
    <row r="482" spans="1:13" ht="12.75" hidden="1">
      <c r="A482" s="121"/>
      <c r="B482" s="122"/>
      <c r="C482" s="122"/>
      <c r="D482" s="123"/>
      <c r="E482" s="130"/>
      <c r="F482" s="131"/>
      <c r="G482" s="131"/>
      <c r="H482" s="131"/>
      <c r="I482" s="131"/>
      <c r="J482" s="131"/>
      <c r="K482" s="131"/>
      <c r="L482" s="131"/>
      <c r="M482" s="132"/>
    </row>
    <row r="483" spans="1:13" ht="12.75" hidden="1">
      <c r="A483" s="121"/>
      <c r="B483" s="122"/>
      <c r="C483" s="122"/>
      <c r="D483" s="123"/>
      <c r="E483" s="130"/>
      <c r="F483" s="131"/>
      <c r="G483" s="131"/>
      <c r="H483" s="131"/>
      <c r="I483" s="131"/>
      <c r="J483" s="131"/>
      <c r="K483" s="131"/>
      <c r="L483" s="131"/>
      <c r="M483" s="132"/>
    </row>
    <row r="484" spans="1:13" ht="12.75" hidden="1">
      <c r="A484" s="121"/>
      <c r="B484" s="122"/>
      <c r="C484" s="122"/>
      <c r="D484" s="123"/>
      <c r="E484" s="130"/>
      <c r="F484" s="131"/>
      <c r="G484" s="131"/>
      <c r="H484" s="131"/>
      <c r="I484" s="131"/>
      <c r="J484" s="131"/>
      <c r="K484" s="131"/>
      <c r="L484" s="131"/>
      <c r="M484" s="132"/>
    </row>
    <row r="485" spans="1:13" ht="12.75" hidden="1">
      <c r="A485" s="121"/>
      <c r="B485" s="122"/>
      <c r="C485" s="122"/>
      <c r="D485" s="123"/>
      <c r="E485" s="130"/>
      <c r="F485" s="131"/>
      <c r="G485" s="131"/>
      <c r="H485" s="131"/>
      <c r="I485" s="131"/>
      <c r="J485" s="131"/>
      <c r="K485" s="131"/>
      <c r="L485" s="131"/>
      <c r="M485" s="132"/>
    </row>
    <row r="486" spans="1:13" ht="12.75" hidden="1">
      <c r="A486" s="124"/>
      <c r="B486" s="125"/>
      <c r="C486" s="125"/>
      <c r="D486" s="126"/>
      <c r="E486" s="133"/>
      <c r="F486" s="134"/>
      <c r="G486" s="134"/>
      <c r="H486" s="134"/>
      <c r="I486" s="134"/>
      <c r="J486" s="134"/>
      <c r="K486" s="134"/>
      <c r="L486" s="134"/>
      <c r="M486" s="135"/>
    </row>
    <row r="487" spans="1:13" ht="15.75" hidden="1">
      <c r="A487" s="84" t="s">
        <v>2</v>
      </c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6"/>
    </row>
    <row r="488" spans="1:13" ht="15" hidden="1">
      <c r="A488" s="87" t="s">
        <v>3</v>
      </c>
      <c r="B488" s="88"/>
      <c r="C488" s="89"/>
      <c r="D488" s="90" t="s">
        <v>4</v>
      </c>
      <c r="E488" s="88"/>
      <c r="F488" s="88"/>
      <c r="G488" s="88"/>
      <c r="H488" s="89"/>
      <c r="I488" s="90" t="s">
        <v>5</v>
      </c>
      <c r="J488" s="88"/>
      <c r="K488" s="88"/>
      <c r="L488" s="88"/>
      <c r="M488" s="91"/>
    </row>
    <row r="489" spans="1:13" ht="12.75" hidden="1">
      <c r="A489" s="99" t="s">
        <v>6</v>
      </c>
      <c r="B489" s="100"/>
      <c r="C489" s="100"/>
      <c r="D489" s="80" t="s">
        <v>7</v>
      </c>
      <c r="E489" s="80"/>
      <c r="F489" s="81" t="s">
        <v>8</v>
      </c>
      <c r="G489" s="82"/>
      <c r="H489" s="83"/>
      <c r="I489" s="80" t="s">
        <v>7</v>
      </c>
      <c r="J489" s="80"/>
      <c r="K489" s="81" t="s">
        <v>8</v>
      </c>
      <c r="L489" s="82"/>
      <c r="M489" s="94"/>
    </row>
    <row r="490" spans="1:13" ht="12.75" hidden="1">
      <c r="A490" s="99"/>
      <c r="B490" s="100"/>
      <c r="C490" s="100"/>
      <c r="D490" s="93" t="s">
        <v>9</v>
      </c>
      <c r="E490" s="93"/>
      <c r="F490" s="77"/>
      <c r="G490" s="78"/>
      <c r="H490" s="92"/>
      <c r="I490" s="93" t="s">
        <v>11</v>
      </c>
      <c r="J490" s="93"/>
      <c r="K490" s="77"/>
      <c r="L490" s="78"/>
      <c r="M490" s="79"/>
    </row>
    <row r="491" spans="1:13" ht="12.75" hidden="1">
      <c r="A491" s="99"/>
      <c r="B491" s="100"/>
      <c r="C491" s="100"/>
      <c r="D491" s="93" t="s">
        <v>12</v>
      </c>
      <c r="E491" s="93"/>
      <c r="F491" s="77"/>
      <c r="G491" s="78"/>
      <c r="H491" s="92"/>
      <c r="I491" s="93" t="s">
        <v>13</v>
      </c>
      <c r="J491" s="93"/>
      <c r="K491" s="77"/>
      <c r="L491" s="78"/>
      <c r="M491" s="79"/>
    </row>
    <row r="492" spans="1:36" s="31" customFormat="1" ht="29.25" customHeight="1" hidden="1">
      <c r="A492" s="146" t="s">
        <v>94</v>
      </c>
      <c r="B492" s="147"/>
      <c r="C492" s="147"/>
      <c r="D492" s="147"/>
      <c r="E492" s="148"/>
      <c r="F492" s="146" t="s">
        <v>95</v>
      </c>
      <c r="G492" s="147"/>
      <c r="H492" s="32">
        <f>'Obiettivi Area '!Q14</f>
        <v>0</v>
      </c>
      <c r="I492" s="146" t="s">
        <v>96</v>
      </c>
      <c r="J492" s="147"/>
      <c r="K492" s="148"/>
      <c r="L492" s="149">
        <f>'Obiettivi Area '!L14</f>
        <v>0</v>
      </c>
      <c r="M492" s="150"/>
      <c r="N492" s="34"/>
      <c r="O492" s="34"/>
      <c r="P492" s="34"/>
      <c r="Q492" s="151"/>
      <c r="R492" s="151"/>
      <c r="S492" s="35"/>
      <c r="T492" s="151"/>
      <c r="U492" s="151"/>
      <c r="V492" s="35"/>
      <c r="W492" s="36"/>
      <c r="X492" s="37"/>
      <c r="Y492" s="28"/>
      <c r="Z492" s="28"/>
      <c r="AA492" s="28"/>
      <c r="AB492" s="28"/>
      <c r="AC492" s="28"/>
      <c r="AD492" s="29">
        <f>IF(K488="X",5,(IF(M488="X",3,(IF(O488="X",1,0)))))</f>
        <v>0</v>
      </c>
      <c r="AE492" s="29">
        <f>IF(K490="X",5,(IF(M490="X",3,(IF(O490="X",1,0)))))</f>
        <v>0</v>
      </c>
      <c r="AF492" s="29">
        <f>IF(Q489="X",5,(IF(S489="X",3,(IF(U489="X",1,0)))))</f>
        <v>0</v>
      </c>
      <c r="AG492" s="29">
        <f>IF(Q491="X",1,(IF(S491="X",3,(IF(U491="X",5,0)))))</f>
        <v>0</v>
      </c>
      <c r="AH492" s="30"/>
      <c r="AI492" s="30"/>
      <c r="AJ492" s="31">
        <f>PRODUCT(AD492:AG492)</f>
        <v>0</v>
      </c>
    </row>
    <row r="493" spans="1:13" ht="15.75" hidden="1">
      <c r="A493" s="84" t="s">
        <v>14</v>
      </c>
      <c r="B493" s="85"/>
      <c r="C493" s="85"/>
      <c r="D493" s="85"/>
      <c r="E493" s="85" t="s">
        <v>15</v>
      </c>
      <c r="F493" s="85"/>
      <c r="G493" s="85"/>
      <c r="H493" s="85"/>
      <c r="I493" s="85"/>
      <c r="J493" s="85"/>
      <c r="K493" s="85" t="s">
        <v>16</v>
      </c>
      <c r="L493" s="85"/>
      <c r="M493" s="86"/>
    </row>
    <row r="494" spans="1:13" ht="12.75" hidden="1">
      <c r="A494" s="95"/>
      <c r="B494" s="96"/>
      <c r="C494" s="96"/>
      <c r="D494" s="96"/>
      <c r="E494" s="96"/>
      <c r="F494" s="96"/>
      <c r="G494" s="96"/>
      <c r="H494" s="96"/>
      <c r="I494" s="96"/>
      <c r="J494" s="96"/>
      <c r="K494" s="97"/>
      <c r="L494" s="97"/>
      <c r="M494" s="98"/>
    </row>
    <row r="495" spans="1:13" ht="12.75" hidden="1">
      <c r="A495" s="95"/>
      <c r="B495" s="96"/>
      <c r="C495" s="96"/>
      <c r="D495" s="96"/>
      <c r="E495" s="96"/>
      <c r="F495" s="96"/>
      <c r="G495" s="96"/>
      <c r="H495" s="96"/>
      <c r="I495" s="96"/>
      <c r="J495" s="96"/>
      <c r="K495" s="97"/>
      <c r="L495" s="97"/>
      <c r="M495" s="98"/>
    </row>
    <row r="496" spans="1:13" ht="12.75" hidden="1">
      <c r="A496" s="95"/>
      <c r="B496" s="96"/>
      <c r="C496" s="96"/>
      <c r="D496" s="96"/>
      <c r="E496" s="96"/>
      <c r="F496" s="96"/>
      <c r="G496" s="96"/>
      <c r="H496" s="96"/>
      <c r="I496" s="96"/>
      <c r="J496" s="96"/>
      <c r="K496" s="97"/>
      <c r="L496" s="97"/>
      <c r="M496" s="98"/>
    </row>
    <row r="497" spans="1:13" ht="15.75" hidden="1">
      <c r="A497" s="84" t="s">
        <v>17</v>
      </c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6"/>
    </row>
    <row r="498" spans="1:13" ht="15" hidden="1">
      <c r="A498" s="87" t="s">
        <v>18</v>
      </c>
      <c r="B498" s="88"/>
      <c r="C498" s="88"/>
      <c r="D498" s="88"/>
      <c r="E498" s="88"/>
      <c r="F498" s="88"/>
      <c r="G498" s="88"/>
      <c r="H498" s="89"/>
      <c r="I498" s="90" t="s">
        <v>19</v>
      </c>
      <c r="J498" s="88"/>
      <c r="K498" s="88"/>
      <c r="L498" s="88"/>
      <c r="M498" s="91"/>
    </row>
    <row r="499" spans="1:13" ht="12.75" hidden="1">
      <c r="A499" s="106"/>
      <c r="B499" s="107"/>
      <c r="C499" s="107"/>
      <c r="D499" s="107"/>
      <c r="E499" s="107"/>
      <c r="F499" s="107"/>
      <c r="G499" s="107"/>
      <c r="H499" s="108"/>
      <c r="I499" s="74"/>
      <c r="J499" s="107"/>
      <c r="K499" s="107"/>
      <c r="L499" s="107"/>
      <c r="M499" s="109"/>
    </row>
    <row r="500" spans="1:13" ht="12.75" hidden="1">
      <c r="A500" s="106"/>
      <c r="B500" s="107"/>
      <c r="C500" s="107"/>
      <c r="D500" s="107"/>
      <c r="E500" s="107"/>
      <c r="F500" s="107"/>
      <c r="G500" s="107"/>
      <c r="H500" s="108"/>
      <c r="I500" s="74"/>
      <c r="J500" s="107"/>
      <c r="K500" s="107"/>
      <c r="L500" s="107"/>
      <c r="M500" s="109"/>
    </row>
    <row r="501" spans="1:13" ht="12.75" hidden="1">
      <c r="A501" s="106"/>
      <c r="B501" s="107"/>
      <c r="C501" s="107"/>
      <c r="D501" s="107"/>
      <c r="E501" s="107"/>
      <c r="F501" s="107"/>
      <c r="G501" s="107"/>
      <c r="H501" s="108"/>
      <c r="I501" s="74"/>
      <c r="J501" s="107"/>
      <c r="K501" s="107"/>
      <c r="L501" s="107"/>
      <c r="M501" s="109"/>
    </row>
    <row r="502" spans="1:13" ht="12.75" hidden="1">
      <c r="A502" s="106"/>
      <c r="B502" s="107"/>
      <c r="C502" s="107"/>
      <c r="D502" s="107"/>
      <c r="E502" s="107"/>
      <c r="F502" s="107"/>
      <c r="G502" s="107"/>
      <c r="H502" s="108"/>
      <c r="I502" s="74"/>
      <c r="J502" s="107"/>
      <c r="K502" s="107"/>
      <c r="L502" s="107"/>
      <c r="M502" s="109"/>
    </row>
    <row r="503" spans="1:13" ht="12.75" hidden="1">
      <c r="A503" s="106"/>
      <c r="B503" s="107"/>
      <c r="C503" s="107"/>
      <c r="D503" s="107"/>
      <c r="E503" s="107"/>
      <c r="F503" s="107"/>
      <c r="G503" s="107"/>
      <c r="H503" s="108"/>
      <c r="I503" s="74"/>
      <c r="J503" s="107"/>
      <c r="K503" s="107"/>
      <c r="L503" s="107"/>
      <c r="M503" s="109"/>
    </row>
    <row r="504" spans="1:13" ht="15.75" hidden="1">
      <c r="A504" s="84" t="s">
        <v>20</v>
      </c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6"/>
    </row>
    <row r="505" spans="1:13" ht="18" hidden="1">
      <c r="A505" s="2" t="s">
        <v>21</v>
      </c>
      <c r="B505" s="3" t="s">
        <v>22</v>
      </c>
      <c r="C505" s="3" t="s">
        <v>23</v>
      </c>
      <c r="D505" s="3" t="s">
        <v>24</v>
      </c>
      <c r="E505" s="3" t="s">
        <v>25</v>
      </c>
      <c r="F505" s="3" t="s">
        <v>26</v>
      </c>
      <c r="G505" s="3" t="s">
        <v>27</v>
      </c>
      <c r="H505" s="3" t="s">
        <v>28</v>
      </c>
      <c r="I505" s="3" t="s">
        <v>29</v>
      </c>
      <c r="J505" s="3" t="s">
        <v>30</v>
      </c>
      <c r="K505" s="3" t="s">
        <v>31</v>
      </c>
      <c r="L505" s="3" t="s">
        <v>32</v>
      </c>
      <c r="M505" s="4" t="s">
        <v>33</v>
      </c>
    </row>
    <row r="506" spans="1:13" ht="12.75" hidden="1">
      <c r="A506" s="9" t="s">
        <v>10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8"/>
    </row>
    <row r="507" spans="1:13" ht="12.75" hidden="1">
      <c r="A507" s="9" t="s">
        <v>34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</row>
    <row r="508" spans="1:13" ht="12.75" hidden="1">
      <c r="A508" s="9" t="s">
        <v>35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</row>
    <row r="509" spans="1:13" ht="12.75" hidden="1">
      <c r="A509" s="9" t="s">
        <v>36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</row>
    <row r="510" spans="1:13" ht="12.75" hidden="1">
      <c r="A510" s="9" t="s">
        <v>37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</row>
    <row r="511" spans="1:13" ht="12.75" hidden="1">
      <c r="A511" s="9" t="s">
        <v>38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</row>
    <row r="512" spans="1:13" ht="12.75" hidden="1">
      <c r="A512" s="9" t="s">
        <v>39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</row>
    <row r="513" spans="1:13" ht="15.75" hidden="1">
      <c r="A513" s="84" t="s">
        <v>40</v>
      </c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6"/>
    </row>
    <row r="514" spans="1:13" ht="12.75" hidden="1">
      <c r="A514" s="138" t="s">
        <v>21</v>
      </c>
      <c r="B514" s="80"/>
      <c r="C514" s="80"/>
      <c r="D514" s="80" t="s">
        <v>41</v>
      </c>
      <c r="E514" s="80"/>
      <c r="F514" s="80"/>
      <c r="G514" s="80"/>
      <c r="H514" s="80"/>
      <c r="I514" s="80" t="s">
        <v>42</v>
      </c>
      <c r="J514" s="80"/>
      <c r="K514" s="80" t="s">
        <v>43</v>
      </c>
      <c r="L514" s="80"/>
      <c r="M514" s="139"/>
    </row>
    <row r="515" spans="1:13" ht="12.75" hidden="1">
      <c r="A515" s="95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137"/>
    </row>
    <row r="516" spans="1:13" ht="12.75" hidden="1">
      <c r="A516" s="95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137"/>
    </row>
    <row r="517" spans="1:13" ht="12.75" hidden="1">
      <c r="A517" s="95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137"/>
    </row>
    <row r="518" spans="1:13" ht="12.75" hidden="1">
      <c r="A518" s="95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137"/>
    </row>
    <row r="519" spans="1:13" ht="12.75" hidden="1">
      <c r="A519" s="95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137"/>
    </row>
    <row r="520" spans="1:13" ht="12.75" hidden="1">
      <c r="A520" s="95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137"/>
    </row>
    <row r="521" spans="1:13" ht="13.5" hidden="1" thickBot="1">
      <c r="A521" s="140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2"/>
    </row>
    <row r="522" ht="13.5" hidden="1" thickBot="1"/>
    <row r="523" spans="1:13" ht="12.75" hidden="1">
      <c r="A523" s="113" t="s">
        <v>54</v>
      </c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5"/>
    </row>
    <row r="524" spans="1:13" ht="17.25" customHeight="1" hidden="1">
      <c r="A524" s="71" t="s">
        <v>103</v>
      </c>
      <c r="B524" s="72"/>
      <c r="C524" s="72"/>
      <c r="D524" s="72"/>
      <c r="E524" s="73"/>
      <c r="F524" s="74"/>
      <c r="G524" s="75"/>
      <c r="H524" s="75"/>
      <c r="I524" s="75"/>
      <c r="J524" s="75"/>
      <c r="K524" s="75"/>
      <c r="L524" s="75"/>
      <c r="M524" s="76"/>
    </row>
    <row r="525" spans="1:13" ht="17.25" customHeight="1" hidden="1">
      <c r="A525" s="71" t="s">
        <v>104</v>
      </c>
      <c r="B525" s="72"/>
      <c r="C525" s="72"/>
      <c r="D525" s="72"/>
      <c r="E525" s="73"/>
      <c r="F525" s="74"/>
      <c r="G525" s="75"/>
      <c r="H525" s="75"/>
      <c r="I525" s="75"/>
      <c r="J525" s="75"/>
      <c r="K525" s="75"/>
      <c r="L525" s="75"/>
      <c r="M525" s="76"/>
    </row>
    <row r="526" spans="1:13" ht="17.25" customHeight="1" hidden="1">
      <c r="A526" s="71" t="s">
        <v>105</v>
      </c>
      <c r="B526" s="72"/>
      <c r="C526" s="72"/>
      <c r="D526" s="72"/>
      <c r="E526" s="73"/>
      <c r="F526" s="74"/>
      <c r="G526" s="75"/>
      <c r="H526" s="75"/>
      <c r="I526" s="75"/>
      <c r="J526" s="75"/>
      <c r="K526" s="75"/>
      <c r="L526" s="75"/>
      <c r="M526" s="76"/>
    </row>
    <row r="527" spans="1:13" ht="35.25" customHeight="1" hidden="1">
      <c r="A527" s="116" t="s">
        <v>106</v>
      </c>
      <c r="B527" s="117"/>
      <c r="C527" s="117"/>
      <c r="D527" s="117"/>
      <c r="E527" s="118"/>
      <c r="F527" s="74"/>
      <c r="G527" s="107"/>
      <c r="H527" s="107"/>
      <c r="I527" s="107"/>
      <c r="J527" s="107"/>
      <c r="K527" s="107"/>
      <c r="L527" s="107"/>
      <c r="M527" s="109"/>
    </row>
    <row r="528" spans="1:13" ht="12.75" hidden="1">
      <c r="A528" s="116" t="s">
        <v>1</v>
      </c>
      <c r="B528" s="119"/>
      <c r="C528" s="119"/>
      <c r="D528" s="120"/>
      <c r="E528" s="127"/>
      <c r="F528" s="128"/>
      <c r="G528" s="128"/>
      <c r="H528" s="128"/>
      <c r="I528" s="128"/>
      <c r="J528" s="128"/>
      <c r="K528" s="128"/>
      <c r="L528" s="128"/>
      <c r="M528" s="129"/>
    </row>
    <row r="529" spans="1:13" ht="12.75" hidden="1">
      <c r="A529" s="121"/>
      <c r="B529" s="122"/>
      <c r="C529" s="122"/>
      <c r="D529" s="123"/>
      <c r="E529" s="130"/>
      <c r="F529" s="131"/>
      <c r="G529" s="131"/>
      <c r="H529" s="131"/>
      <c r="I529" s="131"/>
      <c r="J529" s="131"/>
      <c r="K529" s="131"/>
      <c r="L529" s="131"/>
      <c r="M529" s="132"/>
    </row>
    <row r="530" spans="1:13" ht="12.75" hidden="1">
      <c r="A530" s="121"/>
      <c r="B530" s="122"/>
      <c r="C530" s="122"/>
      <c r="D530" s="123"/>
      <c r="E530" s="130"/>
      <c r="F530" s="131"/>
      <c r="G530" s="131"/>
      <c r="H530" s="131"/>
      <c r="I530" s="131"/>
      <c r="J530" s="131"/>
      <c r="K530" s="131"/>
      <c r="L530" s="131"/>
      <c r="M530" s="132"/>
    </row>
    <row r="531" spans="1:13" ht="12.75" hidden="1">
      <c r="A531" s="121"/>
      <c r="B531" s="122"/>
      <c r="C531" s="122"/>
      <c r="D531" s="123"/>
      <c r="E531" s="130"/>
      <c r="F531" s="131"/>
      <c r="G531" s="131"/>
      <c r="H531" s="131"/>
      <c r="I531" s="131"/>
      <c r="J531" s="131"/>
      <c r="K531" s="131"/>
      <c r="L531" s="131"/>
      <c r="M531" s="132"/>
    </row>
    <row r="532" spans="1:13" ht="12.75" hidden="1">
      <c r="A532" s="121"/>
      <c r="B532" s="122"/>
      <c r="C532" s="122"/>
      <c r="D532" s="123"/>
      <c r="E532" s="130"/>
      <c r="F532" s="131"/>
      <c r="G532" s="131"/>
      <c r="H532" s="131"/>
      <c r="I532" s="131"/>
      <c r="J532" s="131"/>
      <c r="K532" s="131"/>
      <c r="L532" s="131"/>
      <c r="M532" s="132"/>
    </row>
    <row r="533" spans="1:13" ht="12.75" hidden="1">
      <c r="A533" s="124"/>
      <c r="B533" s="125"/>
      <c r="C533" s="125"/>
      <c r="D533" s="126"/>
      <c r="E533" s="133"/>
      <c r="F533" s="134"/>
      <c r="G533" s="134"/>
      <c r="H533" s="134"/>
      <c r="I533" s="134"/>
      <c r="J533" s="134"/>
      <c r="K533" s="134"/>
      <c r="L533" s="134"/>
      <c r="M533" s="135"/>
    </row>
    <row r="534" spans="1:13" ht="15.75" hidden="1">
      <c r="A534" s="84" t="s">
        <v>2</v>
      </c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6"/>
    </row>
    <row r="535" spans="1:13" ht="15" hidden="1">
      <c r="A535" s="87" t="s">
        <v>3</v>
      </c>
      <c r="B535" s="88"/>
      <c r="C535" s="89"/>
      <c r="D535" s="90" t="s">
        <v>4</v>
      </c>
      <c r="E535" s="88"/>
      <c r="F535" s="88"/>
      <c r="G535" s="88"/>
      <c r="H535" s="89"/>
      <c r="I535" s="90" t="s">
        <v>5</v>
      </c>
      <c r="J535" s="88"/>
      <c r="K535" s="88"/>
      <c r="L535" s="88"/>
      <c r="M535" s="91"/>
    </row>
    <row r="536" spans="1:13" ht="12.75" hidden="1">
      <c r="A536" s="99" t="s">
        <v>6</v>
      </c>
      <c r="B536" s="100"/>
      <c r="C536" s="100"/>
      <c r="D536" s="80" t="s">
        <v>7</v>
      </c>
      <c r="E536" s="80"/>
      <c r="F536" s="81" t="s">
        <v>8</v>
      </c>
      <c r="G536" s="82"/>
      <c r="H536" s="83"/>
      <c r="I536" s="80" t="s">
        <v>7</v>
      </c>
      <c r="J536" s="80"/>
      <c r="K536" s="81" t="s">
        <v>8</v>
      </c>
      <c r="L536" s="82"/>
      <c r="M536" s="94"/>
    </row>
    <row r="537" spans="1:13" ht="12.75" hidden="1">
      <c r="A537" s="99"/>
      <c r="B537" s="100"/>
      <c r="C537" s="100"/>
      <c r="D537" s="93" t="s">
        <v>9</v>
      </c>
      <c r="E537" s="93"/>
      <c r="F537" s="77"/>
      <c r="G537" s="78"/>
      <c r="H537" s="92"/>
      <c r="I537" s="93" t="s">
        <v>11</v>
      </c>
      <c r="J537" s="93"/>
      <c r="K537" s="77"/>
      <c r="L537" s="78"/>
      <c r="M537" s="79"/>
    </row>
    <row r="538" spans="1:13" ht="12.75" hidden="1">
      <c r="A538" s="99"/>
      <c r="B538" s="100"/>
      <c r="C538" s="100"/>
      <c r="D538" s="93" t="s">
        <v>12</v>
      </c>
      <c r="E538" s="93"/>
      <c r="F538" s="77"/>
      <c r="G538" s="78"/>
      <c r="H538" s="92"/>
      <c r="I538" s="93" t="s">
        <v>13</v>
      </c>
      <c r="J538" s="93"/>
      <c r="K538" s="77"/>
      <c r="L538" s="78"/>
      <c r="M538" s="79"/>
    </row>
    <row r="539" spans="1:36" s="31" customFormat="1" ht="29.25" customHeight="1" hidden="1">
      <c r="A539" s="146" t="s">
        <v>94</v>
      </c>
      <c r="B539" s="147"/>
      <c r="C539" s="147"/>
      <c r="D539" s="147"/>
      <c r="E539" s="148"/>
      <c r="F539" s="146" t="s">
        <v>95</v>
      </c>
      <c r="G539" s="147"/>
      <c r="H539" s="32">
        <f>'Obiettivi Area '!Q15</f>
        <v>0</v>
      </c>
      <c r="I539" s="146" t="s">
        <v>96</v>
      </c>
      <c r="J539" s="147"/>
      <c r="K539" s="148"/>
      <c r="L539" s="149">
        <f>'Obiettivi Area '!L15</f>
        <v>0</v>
      </c>
      <c r="M539" s="150"/>
      <c r="N539" s="34"/>
      <c r="O539" s="34"/>
      <c r="P539" s="34"/>
      <c r="Q539" s="151"/>
      <c r="R539" s="151"/>
      <c r="S539" s="35"/>
      <c r="T539" s="151"/>
      <c r="U539" s="151"/>
      <c r="V539" s="35"/>
      <c r="W539" s="36"/>
      <c r="X539" s="37"/>
      <c r="Y539" s="28"/>
      <c r="Z539" s="28"/>
      <c r="AA539" s="28"/>
      <c r="AB539" s="28"/>
      <c r="AC539" s="28"/>
      <c r="AD539" s="29">
        <f>IF(K535="X",5,(IF(M535="X",3,(IF(O535="X",1,0)))))</f>
        <v>0</v>
      </c>
      <c r="AE539" s="29">
        <f>IF(K537="X",5,(IF(M537="X",3,(IF(O537="X",1,0)))))</f>
        <v>0</v>
      </c>
      <c r="AF539" s="29">
        <f>IF(Q536="X",5,(IF(S536="X",3,(IF(U536="X",1,0)))))</f>
        <v>0</v>
      </c>
      <c r="AG539" s="29">
        <f>IF(Q538="X",1,(IF(S538="X",3,(IF(U538="X",5,0)))))</f>
        <v>0</v>
      </c>
      <c r="AH539" s="30"/>
      <c r="AI539" s="30"/>
      <c r="AJ539" s="31">
        <f>PRODUCT(AD539:AG539)</f>
        <v>0</v>
      </c>
    </row>
    <row r="540" spans="1:13" ht="15.75" hidden="1">
      <c r="A540" s="84" t="s">
        <v>14</v>
      </c>
      <c r="B540" s="85"/>
      <c r="C540" s="85"/>
      <c r="D540" s="85"/>
      <c r="E540" s="85" t="s">
        <v>15</v>
      </c>
      <c r="F540" s="85"/>
      <c r="G540" s="85"/>
      <c r="H540" s="85"/>
      <c r="I540" s="85"/>
      <c r="J540" s="85"/>
      <c r="K540" s="85" t="s">
        <v>16</v>
      </c>
      <c r="L540" s="85"/>
      <c r="M540" s="86"/>
    </row>
    <row r="541" spans="1:13" ht="12.75" hidden="1">
      <c r="A541" s="95"/>
      <c r="B541" s="96"/>
      <c r="C541" s="96"/>
      <c r="D541" s="96"/>
      <c r="E541" s="96"/>
      <c r="F541" s="96"/>
      <c r="G541" s="96"/>
      <c r="H541" s="96"/>
      <c r="I541" s="96"/>
      <c r="J541" s="96"/>
      <c r="K541" s="97"/>
      <c r="L541" s="97"/>
      <c r="M541" s="98"/>
    </row>
    <row r="542" spans="1:13" ht="12.75" hidden="1">
      <c r="A542" s="95"/>
      <c r="B542" s="96"/>
      <c r="C542" s="96"/>
      <c r="D542" s="96"/>
      <c r="E542" s="96"/>
      <c r="F542" s="96"/>
      <c r="G542" s="96"/>
      <c r="H542" s="96"/>
      <c r="I542" s="96"/>
      <c r="J542" s="96"/>
      <c r="K542" s="97"/>
      <c r="L542" s="97"/>
      <c r="M542" s="98"/>
    </row>
    <row r="543" spans="1:13" ht="12.75" hidden="1">
      <c r="A543" s="95"/>
      <c r="B543" s="96"/>
      <c r="C543" s="96"/>
      <c r="D543" s="96"/>
      <c r="E543" s="96"/>
      <c r="F543" s="96"/>
      <c r="G543" s="96"/>
      <c r="H543" s="96"/>
      <c r="I543" s="96"/>
      <c r="J543" s="96"/>
      <c r="K543" s="97"/>
      <c r="L543" s="97"/>
      <c r="M543" s="98"/>
    </row>
    <row r="544" spans="1:13" ht="15.75" hidden="1">
      <c r="A544" s="84" t="s">
        <v>17</v>
      </c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6"/>
    </row>
    <row r="545" spans="1:13" ht="15" hidden="1">
      <c r="A545" s="87" t="s">
        <v>18</v>
      </c>
      <c r="B545" s="88"/>
      <c r="C545" s="88"/>
      <c r="D545" s="88"/>
      <c r="E545" s="88"/>
      <c r="F545" s="88"/>
      <c r="G545" s="88"/>
      <c r="H545" s="89"/>
      <c r="I545" s="90" t="s">
        <v>19</v>
      </c>
      <c r="J545" s="88"/>
      <c r="K545" s="88"/>
      <c r="L545" s="88"/>
      <c r="M545" s="91"/>
    </row>
    <row r="546" spans="1:13" ht="12.75" hidden="1">
      <c r="A546" s="106"/>
      <c r="B546" s="107"/>
      <c r="C546" s="107"/>
      <c r="D546" s="107"/>
      <c r="E546" s="107"/>
      <c r="F546" s="107"/>
      <c r="G546" s="107"/>
      <c r="H546" s="108"/>
      <c r="I546" s="74"/>
      <c r="J546" s="107"/>
      <c r="K546" s="107"/>
      <c r="L546" s="107"/>
      <c r="M546" s="109"/>
    </row>
    <row r="547" spans="1:13" ht="12.75" hidden="1">
      <c r="A547" s="106"/>
      <c r="B547" s="107"/>
      <c r="C547" s="107"/>
      <c r="D547" s="107"/>
      <c r="E547" s="107"/>
      <c r="F547" s="107"/>
      <c r="G547" s="107"/>
      <c r="H547" s="108"/>
      <c r="I547" s="74"/>
      <c r="J547" s="107"/>
      <c r="K547" s="107"/>
      <c r="L547" s="107"/>
      <c r="M547" s="109"/>
    </row>
    <row r="548" spans="1:13" ht="12.75" hidden="1">
      <c r="A548" s="106"/>
      <c r="B548" s="107"/>
      <c r="C548" s="107"/>
      <c r="D548" s="107"/>
      <c r="E548" s="107"/>
      <c r="F548" s="107"/>
      <c r="G548" s="107"/>
      <c r="H548" s="108"/>
      <c r="I548" s="74"/>
      <c r="J548" s="107"/>
      <c r="K548" s="107"/>
      <c r="L548" s="107"/>
      <c r="M548" s="109"/>
    </row>
    <row r="549" spans="1:13" ht="12.75" hidden="1">
      <c r="A549" s="106"/>
      <c r="B549" s="107"/>
      <c r="C549" s="107"/>
      <c r="D549" s="107"/>
      <c r="E549" s="107"/>
      <c r="F549" s="107"/>
      <c r="G549" s="107"/>
      <c r="H549" s="108"/>
      <c r="I549" s="74"/>
      <c r="J549" s="107"/>
      <c r="K549" s="107"/>
      <c r="L549" s="107"/>
      <c r="M549" s="109"/>
    </row>
    <row r="550" spans="1:13" ht="12.75" hidden="1">
      <c r="A550" s="106"/>
      <c r="B550" s="107"/>
      <c r="C550" s="107"/>
      <c r="D550" s="107"/>
      <c r="E550" s="107"/>
      <c r="F550" s="107"/>
      <c r="G550" s="107"/>
      <c r="H550" s="108"/>
      <c r="I550" s="74"/>
      <c r="J550" s="107"/>
      <c r="K550" s="107"/>
      <c r="L550" s="107"/>
      <c r="M550" s="109"/>
    </row>
    <row r="551" spans="1:13" ht="15.75" hidden="1">
      <c r="A551" s="84" t="s">
        <v>20</v>
      </c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6"/>
    </row>
    <row r="552" spans="1:13" ht="18" hidden="1">
      <c r="A552" s="2" t="s">
        <v>21</v>
      </c>
      <c r="B552" s="3" t="s">
        <v>22</v>
      </c>
      <c r="C552" s="3" t="s">
        <v>23</v>
      </c>
      <c r="D552" s="3" t="s">
        <v>24</v>
      </c>
      <c r="E552" s="3" t="s">
        <v>25</v>
      </c>
      <c r="F552" s="3" t="s">
        <v>26</v>
      </c>
      <c r="G552" s="3" t="s">
        <v>27</v>
      </c>
      <c r="H552" s="3" t="s">
        <v>28</v>
      </c>
      <c r="I552" s="3" t="s">
        <v>29</v>
      </c>
      <c r="J552" s="3" t="s">
        <v>30</v>
      </c>
      <c r="K552" s="3" t="s">
        <v>31</v>
      </c>
      <c r="L552" s="3" t="s">
        <v>32</v>
      </c>
      <c r="M552" s="4" t="s">
        <v>33</v>
      </c>
    </row>
    <row r="553" spans="1:13" ht="12.75" hidden="1">
      <c r="A553" s="9" t="s">
        <v>10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8"/>
    </row>
    <row r="554" spans="1:13" ht="12.75" hidden="1">
      <c r="A554" s="9" t="s">
        <v>34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</row>
    <row r="555" spans="1:13" ht="12.75" hidden="1">
      <c r="A555" s="9" t="s">
        <v>35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</row>
    <row r="556" spans="1:13" ht="12.75" hidden="1">
      <c r="A556" s="9" t="s">
        <v>36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</row>
    <row r="557" spans="1:13" ht="12.75" hidden="1">
      <c r="A557" s="9" t="s">
        <v>37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</row>
    <row r="558" spans="1:13" ht="12.75" hidden="1">
      <c r="A558" s="9" t="s">
        <v>38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</row>
    <row r="559" spans="1:13" ht="12.75" hidden="1">
      <c r="A559" s="9" t="s">
        <v>39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5.75" hidden="1">
      <c r="A560" s="84" t="s">
        <v>40</v>
      </c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6"/>
    </row>
    <row r="561" spans="1:13" ht="12.75" hidden="1">
      <c r="A561" s="138" t="s">
        <v>21</v>
      </c>
      <c r="B561" s="80"/>
      <c r="C561" s="80"/>
      <c r="D561" s="80" t="s">
        <v>41</v>
      </c>
      <c r="E561" s="80"/>
      <c r="F561" s="80"/>
      <c r="G561" s="80"/>
      <c r="H561" s="80"/>
      <c r="I561" s="80" t="s">
        <v>42</v>
      </c>
      <c r="J561" s="80"/>
      <c r="K561" s="80" t="s">
        <v>43</v>
      </c>
      <c r="L561" s="80"/>
      <c r="M561" s="139"/>
    </row>
    <row r="562" spans="1:13" ht="12.75" hidden="1">
      <c r="A562" s="95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137"/>
    </row>
    <row r="563" spans="1:13" ht="12.75" hidden="1">
      <c r="A563" s="95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137"/>
    </row>
    <row r="564" spans="1:13" ht="12.75" hidden="1">
      <c r="A564" s="95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137"/>
    </row>
    <row r="565" spans="1:13" ht="12.75" hidden="1">
      <c r="A565" s="95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137"/>
    </row>
    <row r="566" spans="1:13" ht="12.75" hidden="1">
      <c r="A566" s="95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137"/>
    </row>
    <row r="567" spans="1:13" ht="12.75" hidden="1">
      <c r="A567" s="95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137"/>
    </row>
    <row r="568" spans="1:13" ht="13.5" hidden="1" thickBot="1">
      <c r="A568" s="140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2"/>
    </row>
    <row r="569" ht="13.5" hidden="1" thickBot="1"/>
    <row r="570" spans="1:13" ht="12.75" hidden="1">
      <c r="A570" s="113" t="s">
        <v>55</v>
      </c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5"/>
    </row>
    <row r="571" spans="1:13" ht="17.25" customHeight="1" hidden="1">
      <c r="A571" s="71" t="s">
        <v>103</v>
      </c>
      <c r="B571" s="72"/>
      <c r="C571" s="72"/>
      <c r="D571" s="72"/>
      <c r="E571" s="73"/>
      <c r="F571" s="74"/>
      <c r="G571" s="75"/>
      <c r="H571" s="75"/>
      <c r="I571" s="75"/>
      <c r="J571" s="75"/>
      <c r="K571" s="75"/>
      <c r="L571" s="75"/>
      <c r="M571" s="76"/>
    </row>
    <row r="572" spans="1:13" ht="17.25" customHeight="1" hidden="1">
      <c r="A572" s="71" t="s">
        <v>104</v>
      </c>
      <c r="B572" s="72"/>
      <c r="C572" s="72"/>
      <c r="D572" s="72"/>
      <c r="E572" s="73"/>
      <c r="F572" s="74"/>
      <c r="G572" s="75"/>
      <c r="H572" s="75"/>
      <c r="I572" s="75"/>
      <c r="J572" s="75"/>
      <c r="K572" s="75"/>
      <c r="L572" s="75"/>
      <c r="M572" s="76"/>
    </row>
    <row r="573" spans="1:13" ht="17.25" customHeight="1" hidden="1">
      <c r="A573" s="71" t="s">
        <v>105</v>
      </c>
      <c r="B573" s="72"/>
      <c r="C573" s="72"/>
      <c r="D573" s="72"/>
      <c r="E573" s="73"/>
      <c r="F573" s="74"/>
      <c r="G573" s="75"/>
      <c r="H573" s="75"/>
      <c r="I573" s="75"/>
      <c r="J573" s="75"/>
      <c r="K573" s="75"/>
      <c r="L573" s="75"/>
      <c r="M573" s="76"/>
    </row>
    <row r="574" spans="1:13" ht="35.25" customHeight="1" hidden="1">
      <c r="A574" s="116" t="s">
        <v>106</v>
      </c>
      <c r="B574" s="117"/>
      <c r="C574" s="117"/>
      <c r="D574" s="117"/>
      <c r="E574" s="118"/>
      <c r="F574" s="74"/>
      <c r="G574" s="107"/>
      <c r="H574" s="107"/>
      <c r="I574" s="107"/>
      <c r="J574" s="107"/>
      <c r="K574" s="107"/>
      <c r="L574" s="107"/>
      <c r="M574" s="109"/>
    </row>
    <row r="575" spans="1:13" ht="12.75" hidden="1">
      <c r="A575" s="116" t="s">
        <v>1</v>
      </c>
      <c r="B575" s="119"/>
      <c r="C575" s="119"/>
      <c r="D575" s="120"/>
      <c r="E575" s="127"/>
      <c r="F575" s="128"/>
      <c r="G575" s="128"/>
      <c r="H575" s="128"/>
      <c r="I575" s="128"/>
      <c r="J575" s="128"/>
      <c r="K575" s="128"/>
      <c r="L575" s="128"/>
      <c r="M575" s="129"/>
    </row>
    <row r="576" spans="1:13" ht="12.75" hidden="1">
      <c r="A576" s="121"/>
      <c r="B576" s="122"/>
      <c r="C576" s="122"/>
      <c r="D576" s="123"/>
      <c r="E576" s="130"/>
      <c r="F576" s="131"/>
      <c r="G576" s="131"/>
      <c r="H576" s="131"/>
      <c r="I576" s="131"/>
      <c r="J576" s="131"/>
      <c r="K576" s="131"/>
      <c r="L576" s="131"/>
      <c r="M576" s="132"/>
    </row>
    <row r="577" spans="1:13" ht="12.75" hidden="1">
      <c r="A577" s="121"/>
      <c r="B577" s="122"/>
      <c r="C577" s="122"/>
      <c r="D577" s="123"/>
      <c r="E577" s="130"/>
      <c r="F577" s="131"/>
      <c r="G577" s="131"/>
      <c r="H577" s="131"/>
      <c r="I577" s="131"/>
      <c r="J577" s="131"/>
      <c r="K577" s="131"/>
      <c r="L577" s="131"/>
      <c r="M577" s="132"/>
    </row>
    <row r="578" spans="1:13" ht="12.75" hidden="1">
      <c r="A578" s="121"/>
      <c r="B578" s="122"/>
      <c r="C578" s="122"/>
      <c r="D578" s="123"/>
      <c r="E578" s="130"/>
      <c r="F578" s="131"/>
      <c r="G578" s="131"/>
      <c r="H578" s="131"/>
      <c r="I578" s="131"/>
      <c r="J578" s="131"/>
      <c r="K578" s="131"/>
      <c r="L578" s="131"/>
      <c r="M578" s="132"/>
    </row>
    <row r="579" spans="1:13" ht="12.75" hidden="1">
      <c r="A579" s="121"/>
      <c r="B579" s="122"/>
      <c r="C579" s="122"/>
      <c r="D579" s="123"/>
      <c r="E579" s="130"/>
      <c r="F579" s="131"/>
      <c r="G579" s="131"/>
      <c r="H579" s="131"/>
      <c r="I579" s="131"/>
      <c r="J579" s="131"/>
      <c r="K579" s="131"/>
      <c r="L579" s="131"/>
      <c r="M579" s="132"/>
    </row>
    <row r="580" spans="1:13" ht="12.75" hidden="1">
      <c r="A580" s="124"/>
      <c r="B580" s="125"/>
      <c r="C580" s="125"/>
      <c r="D580" s="126"/>
      <c r="E580" s="133"/>
      <c r="F580" s="134"/>
      <c r="G580" s="134"/>
      <c r="H580" s="134"/>
      <c r="I580" s="134"/>
      <c r="J580" s="134"/>
      <c r="K580" s="134"/>
      <c r="L580" s="134"/>
      <c r="M580" s="135"/>
    </row>
    <row r="581" spans="1:13" ht="15.75" hidden="1">
      <c r="A581" s="84" t="s">
        <v>2</v>
      </c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6"/>
    </row>
    <row r="582" spans="1:13" ht="15" hidden="1">
      <c r="A582" s="87" t="s">
        <v>3</v>
      </c>
      <c r="B582" s="88"/>
      <c r="C582" s="89"/>
      <c r="D582" s="90" t="s">
        <v>4</v>
      </c>
      <c r="E582" s="88"/>
      <c r="F582" s="88"/>
      <c r="G582" s="88"/>
      <c r="H582" s="89"/>
      <c r="I582" s="90" t="s">
        <v>5</v>
      </c>
      <c r="J582" s="88"/>
      <c r="K582" s="88"/>
      <c r="L582" s="88"/>
      <c r="M582" s="91"/>
    </row>
    <row r="583" spans="1:13" ht="12.75" hidden="1">
      <c r="A583" s="99" t="s">
        <v>6</v>
      </c>
      <c r="B583" s="100"/>
      <c r="C583" s="100"/>
      <c r="D583" s="80" t="s">
        <v>7</v>
      </c>
      <c r="E583" s="80"/>
      <c r="F583" s="81" t="s">
        <v>8</v>
      </c>
      <c r="G583" s="82"/>
      <c r="H583" s="83"/>
      <c r="I583" s="80" t="s">
        <v>7</v>
      </c>
      <c r="J583" s="80"/>
      <c r="K583" s="81" t="s">
        <v>8</v>
      </c>
      <c r="L583" s="82"/>
      <c r="M583" s="94"/>
    </row>
    <row r="584" spans="1:13" ht="12.75" hidden="1">
      <c r="A584" s="99"/>
      <c r="B584" s="100"/>
      <c r="C584" s="100"/>
      <c r="D584" s="93" t="s">
        <v>9</v>
      </c>
      <c r="E584" s="93"/>
      <c r="F584" s="77"/>
      <c r="G584" s="78"/>
      <c r="H584" s="92"/>
      <c r="I584" s="93" t="s">
        <v>11</v>
      </c>
      <c r="J584" s="93"/>
      <c r="K584" s="77"/>
      <c r="L584" s="78"/>
      <c r="M584" s="79"/>
    </row>
    <row r="585" spans="1:13" ht="12.75" hidden="1">
      <c r="A585" s="99"/>
      <c r="B585" s="100"/>
      <c r="C585" s="100"/>
      <c r="D585" s="93" t="s">
        <v>12</v>
      </c>
      <c r="E585" s="93"/>
      <c r="F585" s="77"/>
      <c r="G585" s="78"/>
      <c r="H585" s="92"/>
      <c r="I585" s="93" t="s">
        <v>13</v>
      </c>
      <c r="J585" s="93"/>
      <c r="K585" s="77"/>
      <c r="L585" s="78"/>
      <c r="M585" s="79"/>
    </row>
    <row r="586" spans="1:36" s="31" customFormat="1" ht="29.25" customHeight="1" hidden="1">
      <c r="A586" s="146" t="s">
        <v>94</v>
      </c>
      <c r="B586" s="147"/>
      <c r="C586" s="147"/>
      <c r="D586" s="147"/>
      <c r="E586" s="148"/>
      <c r="F586" s="146" t="s">
        <v>95</v>
      </c>
      <c r="G586" s="147"/>
      <c r="H586" s="32">
        <f>'Obiettivi Area '!Q16</f>
        <v>0</v>
      </c>
      <c r="I586" s="146" t="s">
        <v>96</v>
      </c>
      <c r="J586" s="147"/>
      <c r="K586" s="148"/>
      <c r="L586" s="149">
        <f>'Obiettivi Area '!L16</f>
        <v>0</v>
      </c>
      <c r="M586" s="150"/>
      <c r="N586" s="34"/>
      <c r="O586" s="34"/>
      <c r="P586" s="34"/>
      <c r="Q586" s="151"/>
      <c r="R586" s="151"/>
      <c r="S586" s="35"/>
      <c r="T586" s="151"/>
      <c r="U586" s="151"/>
      <c r="V586" s="35"/>
      <c r="W586" s="36"/>
      <c r="X586" s="37"/>
      <c r="Y586" s="28"/>
      <c r="Z586" s="28"/>
      <c r="AA586" s="28"/>
      <c r="AB586" s="28"/>
      <c r="AC586" s="28"/>
      <c r="AD586" s="29">
        <f>IF(K582="X",5,(IF(M582="X",3,(IF(O582="X",1,0)))))</f>
        <v>0</v>
      </c>
      <c r="AE586" s="29">
        <f>IF(K584="X",5,(IF(M584="X",3,(IF(O584="X",1,0)))))</f>
        <v>0</v>
      </c>
      <c r="AF586" s="29">
        <f>IF(Q583="X",5,(IF(S583="X",3,(IF(U583="X",1,0)))))</f>
        <v>0</v>
      </c>
      <c r="AG586" s="29">
        <f>IF(Q585="X",1,(IF(S585="X",3,(IF(U585="X",5,0)))))</f>
        <v>0</v>
      </c>
      <c r="AH586" s="30"/>
      <c r="AI586" s="30"/>
      <c r="AJ586" s="31">
        <f>PRODUCT(AD586:AG586)</f>
        <v>0</v>
      </c>
    </row>
    <row r="587" spans="1:13" ht="15.75" hidden="1">
      <c r="A587" s="84" t="s">
        <v>14</v>
      </c>
      <c r="B587" s="85"/>
      <c r="C587" s="85"/>
      <c r="D587" s="85"/>
      <c r="E587" s="85" t="s">
        <v>15</v>
      </c>
      <c r="F587" s="85"/>
      <c r="G587" s="85"/>
      <c r="H587" s="85"/>
      <c r="I587" s="85"/>
      <c r="J587" s="85"/>
      <c r="K587" s="85" t="s">
        <v>16</v>
      </c>
      <c r="L587" s="85"/>
      <c r="M587" s="86"/>
    </row>
    <row r="588" spans="1:13" ht="12.75" hidden="1">
      <c r="A588" s="95"/>
      <c r="B588" s="96"/>
      <c r="C588" s="96"/>
      <c r="D588" s="96"/>
      <c r="E588" s="96"/>
      <c r="F588" s="96"/>
      <c r="G588" s="96"/>
      <c r="H588" s="96"/>
      <c r="I588" s="96"/>
      <c r="J588" s="96"/>
      <c r="K588" s="97"/>
      <c r="L588" s="97"/>
      <c r="M588" s="98"/>
    </row>
    <row r="589" spans="1:13" ht="12.75" hidden="1">
      <c r="A589" s="95"/>
      <c r="B589" s="96"/>
      <c r="C589" s="96"/>
      <c r="D589" s="96"/>
      <c r="E589" s="96"/>
      <c r="F589" s="96"/>
      <c r="G589" s="96"/>
      <c r="H589" s="96"/>
      <c r="I589" s="96"/>
      <c r="J589" s="96"/>
      <c r="K589" s="97"/>
      <c r="L589" s="97"/>
      <c r="M589" s="98"/>
    </row>
    <row r="590" spans="1:13" ht="12.75" hidden="1">
      <c r="A590" s="95"/>
      <c r="B590" s="96"/>
      <c r="C590" s="96"/>
      <c r="D590" s="96"/>
      <c r="E590" s="96"/>
      <c r="F590" s="96"/>
      <c r="G590" s="96"/>
      <c r="H590" s="96"/>
      <c r="I590" s="96"/>
      <c r="J590" s="96"/>
      <c r="K590" s="97"/>
      <c r="L590" s="97"/>
      <c r="M590" s="98"/>
    </row>
    <row r="591" spans="1:13" ht="15.75" hidden="1">
      <c r="A591" s="84" t="s">
        <v>17</v>
      </c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6"/>
    </row>
    <row r="592" spans="1:13" ht="15" hidden="1">
      <c r="A592" s="87" t="s">
        <v>18</v>
      </c>
      <c r="B592" s="88"/>
      <c r="C592" s="88"/>
      <c r="D592" s="88"/>
      <c r="E592" s="88"/>
      <c r="F592" s="88"/>
      <c r="G592" s="88"/>
      <c r="H592" s="89"/>
      <c r="I592" s="90" t="s">
        <v>19</v>
      </c>
      <c r="J592" s="88"/>
      <c r="K592" s="88"/>
      <c r="L592" s="88"/>
      <c r="M592" s="91"/>
    </row>
    <row r="593" spans="1:13" ht="12.75" hidden="1">
      <c r="A593" s="106"/>
      <c r="B593" s="107"/>
      <c r="C593" s="107"/>
      <c r="D593" s="107"/>
      <c r="E593" s="107"/>
      <c r="F593" s="107"/>
      <c r="G593" s="107"/>
      <c r="H593" s="108"/>
      <c r="I593" s="74"/>
      <c r="J593" s="107"/>
      <c r="K593" s="107"/>
      <c r="L593" s="107"/>
      <c r="M593" s="109"/>
    </row>
    <row r="594" spans="1:13" ht="12.75" hidden="1">
      <c r="A594" s="106"/>
      <c r="B594" s="107"/>
      <c r="C594" s="107"/>
      <c r="D594" s="107"/>
      <c r="E594" s="107"/>
      <c r="F594" s="107"/>
      <c r="G594" s="107"/>
      <c r="H594" s="108"/>
      <c r="I594" s="74"/>
      <c r="J594" s="107"/>
      <c r="K594" s="107"/>
      <c r="L594" s="107"/>
      <c r="M594" s="109"/>
    </row>
    <row r="595" spans="1:13" ht="12.75" hidden="1">
      <c r="A595" s="106"/>
      <c r="B595" s="107"/>
      <c r="C595" s="107"/>
      <c r="D595" s="107"/>
      <c r="E595" s="107"/>
      <c r="F595" s="107"/>
      <c r="G595" s="107"/>
      <c r="H595" s="108"/>
      <c r="I595" s="74"/>
      <c r="J595" s="107"/>
      <c r="K595" s="107"/>
      <c r="L595" s="107"/>
      <c r="M595" s="109"/>
    </row>
    <row r="596" spans="1:13" ht="12.75" hidden="1">
      <c r="A596" s="106"/>
      <c r="B596" s="107"/>
      <c r="C596" s="107"/>
      <c r="D596" s="107"/>
      <c r="E596" s="107"/>
      <c r="F596" s="107"/>
      <c r="G596" s="107"/>
      <c r="H596" s="108"/>
      <c r="I596" s="74"/>
      <c r="J596" s="107"/>
      <c r="K596" s="107"/>
      <c r="L596" s="107"/>
      <c r="M596" s="109"/>
    </row>
    <row r="597" spans="1:13" ht="12.75" hidden="1">
      <c r="A597" s="106"/>
      <c r="B597" s="107"/>
      <c r="C597" s="107"/>
      <c r="D597" s="107"/>
      <c r="E597" s="107"/>
      <c r="F597" s="107"/>
      <c r="G597" s="107"/>
      <c r="H597" s="108"/>
      <c r="I597" s="74"/>
      <c r="J597" s="107"/>
      <c r="K597" s="107"/>
      <c r="L597" s="107"/>
      <c r="M597" s="109"/>
    </row>
    <row r="598" spans="1:13" ht="15.75" hidden="1">
      <c r="A598" s="84" t="s">
        <v>20</v>
      </c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6"/>
    </row>
    <row r="599" spans="1:13" ht="18" hidden="1">
      <c r="A599" s="2" t="s">
        <v>21</v>
      </c>
      <c r="B599" s="3" t="s">
        <v>22</v>
      </c>
      <c r="C599" s="3" t="s">
        <v>23</v>
      </c>
      <c r="D599" s="3" t="s">
        <v>24</v>
      </c>
      <c r="E599" s="3" t="s">
        <v>25</v>
      </c>
      <c r="F599" s="3" t="s">
        <v>26</v>
      </c>
      <c r="G599" s="3" t="s">
        <v>27</v>
      </c>
      <c r="H599" s="3" t="s">
        <v>28</v>
      </c>
      <c r="I599" s="3" t="s">
        <v>29</v>
      </c>
      <c r="J599" s="3" t="s">
        <v>30</v>
      </c>
      <c r="K599" s="3" t="s">
        <v>31</v>
      </c>
      <c r="L599" s="3" t="s">
        <v>32</v>
      </c>
      <c r="M599" s="4" t="s">
        <v>33</v>
      </c>
    </row>
    <row r="600" spans="1:13" ht="12.75" hidden="1">
      <c r="A600" s="9" t="s">
        <v>10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8"/>
    </row>
    <row r="601" spans="1:13" ht="12.75" hidden="1">
      <c r="A601" s="9" t="s">
        <v>34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</row>
    <row r="602" spans="1:13" ht="12.75" hidden="1">
      <c r="A602" s="9" t="s">
        <v>35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</row>
    <row r="603" spans="1:13" ht="12.75" hidden="1">
      <c r="A603" s="9" t="s">
        <v>36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 hidden="1">
      <c r="A604" s="9" t="s">
        <v>37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 hidden="1">
      <c r="A605" s="9" t="s">
        <v>38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 hidden="1">
      <c r="A606" s="9" t="s">
        <v>39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5.75" hidden="1">
      <c r="A607" s="84" t="s">
        <v>40</v>
      </c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6"/>
    </row>
    <row r="608" spans="1:13" ht="12.75" hidden="1">
      <c r="A608" s="138" t="s">
        <v>21</v>
      </c>
      <c r="B608" s="80"/>
      <c r="C608" s="80"/>
      <c r="D608" s="80" t="s">
        <v>41</v>
      </c>
      <c r="E608" s="80"/>
      <c r="F608" s="80"/>
      <c r="G608" s="80"/>
      <c r="H608" s="80"/>
      <c r="I608" s="80" t="s">
        <v>42</v>
      </c>
      <c r="J608" s="80"/>
      <c r="K608" s="80" t="s">
        <v>43</v>
      </c>
      <c r="L608" s="80"/>
      <c r="M608" s="139"/>
    </row>
    <row r="609" spans="1:13" ht="12.75" hidden="1">
      <c r="A609" s="95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137"/>
    </row>
    <row r="610" spans="1:13" ht="12.75" hidden="1">
      <c r="A610" s="95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137"/>
    </row>
    <row r="611" spans="1:13" ht="12.75" hidden="1">
      <c r="A611" s="95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137"/>
    </row>
    <row r="612" spans="1:13" ht="12.75" hidden="1">
      <c r="A612" s="95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137"/>
    </row>
    <row r="613" spans="1:13" ht="12.75" hidden="1">
      <c r="A613" s="95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137"/>
    </row>
    <row r="614" spans="1:13" ht="12.75" hidden="1">
      <c r="A614" s="95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137"/>
    </row>
    <row r="615" spans="1:13" ht="13.5" hidden="1" thickBot="1">
      <c r="A615" s="140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2"/>
    </row>
    <row r="616" ht="13.5" hidden="1" thickBot="1"/>
    <row r="617" spans="1:13" ht="12.75" hidden="1">
      <c r="A617" s="113" t="s">
        <v>56</v>
      </c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5"/>
    </row>
    <row r="618" spans="1:13" ht="17.25" customHeight="1" hidden="1">
      <c r="A618" s="71" t="s">
        <v>103</v>
      </c>
      <c r="B618" s="72"/>
      <c r="C618" s="72"/>
      <c r="D618" s="72"/>
      <c r="E618" s="73"/>
      <c r="F618" s="74"/>
      <c r="G618" s="75"/>
      <c r="H618" s="75"/>
      <c r="I618" s="75"/>
      <c r="J618" s="75"/>
      <c r="K618" s="75"/>
      <c r="L618" s="75"/>
      <c r="M618" s="76"/>
    </row>
    <row r="619" spans="1:13" ht="17.25" customHeight="1" hidden="1">
      <c r="A619" s="71" t="s">
        <v>104</v>
      </c>
      <c r="B619" s="72"/>
      <c r="C619" s="72"/>
      <c r="D619" s="72"/>
      <c r="E619" s="73"/>
      <c r="F619" s="74"/>
      <c r="G619" s="75"/>
      <c r="H619" s="75"/>
      <c r="I619" s="75"/>
      <c r="J619" s="75"/>
      <c r="K619" s="75"/>
      <c r="L619" s="75"/>
      <c r="M619" s="76"/>
    </row>
    <row r="620" spans="1:13" ht="17.25" customHeight="1" hidden="1">
      <c r="A620" s="71" t="s">
        <v>105</v>
      </c>
      <c r="B620" s="72"/>
      <c r="C620" s="72"/>
      <c r="D620" s="72"/>
      <c r="E620" s="73"/>
      <c r="F620" s="74"/>
      <c r="G620" s="75"/>
      <c r="H620" s="75"/>
      <c r="I620" s="75"/>
      <c r="J620" s="75"/>
      <c r="K620" s="75"/>
      <c r="L620" s="75"/>
      <c r="M620" s="76"/>
    </row>
    <row r="621" spans="1:13" ht="35.25" customHeight="1" hidden="1">
      <c r="A621" s="116" t="s">
        <v>106</v>
      </c>
      <c r="B621" s="117"/>
      <c r="C621" s="117"/>
      <c r="D621" s="117"/>
      <c r="E621" s="118"/>
      <c r="F621" s="74"/>
      <c r="G621" s="107"/>
      <c r="H621" s="107"/>
      <c r="I621" s="107"/>
      <c r="J621" s="107"/>
      <c r="K621" s="107"/>
      <c r="L621" s="107"/>
      <c r="M621" s="109"/>
    </row>
    <row r="622" spans="1:13" ht="12.75" hidden="1">
      <c r="A622" s="116" t="s">
        <v>1</v>
      </c>
      <c r="B622" s="119"/>
      <c r="C622" s="119"/>
      <c r="D622" s="120"/>
      <c r="E622" s="127"/>
      <c r="F622" s="128"/>
      <c r="G622" s="128"/>
      <c r="H622" s="128"/>
      <c r="I622" s="128"/>
      <c r="J622" s="128"/>
      <c r="K622" s="128"/>
      <c r="L622" s="128"/>
      <c r="M622" s="129"/>
    </row>
    <row r="623" spans="1:13" ht="12.75" hidden="1">
      <c r="A623" s="121"/>
      <c r="B623" s="122"/>
      <c r="C623" s="122"/>
      <c r="D623" s="123"/>
      <c r="E623" s="130"/>
      <c r="F623" s="131"/>
      <c r="G623" s="131"/>
      <c r="H623" s="131"/>
      <c r="I623" s="131"/>
      <c r="J623" s="131"/>
      <c r="K623" s="131"/>
      <c r="L623" s="131"/>
      <c r="M623" s="132"/>
    </row>
    <row r="624" spans="1:13" ht="12.75" hidden="1">
      <c r="A624" s="121"/>
      <c r="B624" s="122"/>
      <c r="C624" s="122"/>
      <c r="D624" s="123"/>
      <c r="E624" s="130"/>
      <c r="F624" s="131"/>
      <c r="G624" s="131"/>
      <c r="H624" s="131"/>
      <c r="I624" s="131"/>
      <c r="J624" s="131"/>
      <c r="K624" s="131"/>
      <c r="L624" s="131"/>
      <c r="M624" s="132"/>
    </row>
    <row r="625" spans="1:13" ht="12.75" hidden="1">
      <c r="A625" s="121"/>
      <c r="B625" s="122"/>
      <c r="C625" s="122"/>
      <c r="D625" s="123"/>
      <c r="E625" s="130"/>
      <c r="F625" s="131"/>
      <c r="G625" s="131"/>
      <c r="H625" s="131"/>
      <c r="I625" s="131"/>
      <c r="J625" s="131"/>
      <c r="K625" s="131"/>
      <c r="L625" s="131"/>
      <c r="M625" s="132"/>
    </row>
    <row r="626" spans="1:13" ht="12.75" hidden="1">
      <c r="A626" s="121"/>
      <c r="B626" s="122"/>
      <c r="C626" s="122"/>
      <c r="D626" s="123"/>
      <c r="E626" s="130"/>
      <c r="F626" s="131"/>
      <c r="G626" s="131"/>
      <c r="H626" s="131"/>
      <c r="I626" s="131"/>
      <c r="J626" s="131"/>
      <c r="K626" s="131"/>
      <c r="L626" s="131"/>
      <c r="M626" s="132"/>
    </row>
    <row r="627" spans="1:13" ht="12.75" hidden="1">
      <c r="A627" s="124"/>
      <c r="B627" s="125"/>
      <c r="C627" s="125"/>
      <c r="D627" s="126"/>
      <c r="E627" s="133"/>
      <c r="F627" s="134"/>
      <c r="G627" s="134"/>
      <c r="H627" s="134"/>
      <c r="I627" s="134"/>
      <c r="J627" s="134"/>
      <c r="K627" s="134"/>
      <c r="L627" s="134"/>
      <c r="M627" s="135"/>
    </row>
    <row r="628" spans="1:13" ht="15.75" hidden="1">
      <c r="A628" s="84" t="s">
        <v>2</v>
      </c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6"/>
    </row>
    <row r="629" spans="1:13" ht="15" hidden="1">
      <c r="A629" s="87" t="s">
        <v>3</v>
      </c>
      <c r="B629" s="88"/>
      <c r="C629" s="89"/>
      <c r="D629" s="90" t="s">
        <v>4</v>
      </c>
      <c r="E629" s="88"/>
      <c r="F629" s="88"/>
      <c r="G629" s="88"/>
      <c r="H629" s="89"/>
      <c r="I629" s="90" t="s">
        <v>5</v>
      </c>
      <c r="J629" s="88"/>
      <c r="K629" s="88"/>
      <c r="L629" s="88"/>
      <c r="M629" s="91"/>
    </row>
    <row r="630" spans="1:13" ht="12.75" hidden="1">
      <c r="A630" s="99" t="s">
        <v>6</v>
      </c>
      <c r="B630" s="100"/>
      <c r="C630" s="100"/>
      <c r="D630" s="80" t="s">
        <v>7</v>
      </c>
      <c r="E630" s="80"/>
      <c r="F630" s="81" t="s">
        <v>8</v>
      </c>
      <c r="G630" s="82"/>
      <c r="H630" s="83"/>
      <c r="I630" s="80" t="s">
        <v>7</v>
      </c>
      <c r="J630" s="80"/>
      <c r="K630" s="81" t="s">
        <v>8</v>
      </c>
      <c r="L630" s="82"/>
      <c r="M630" s="94"/>
    </row>
    <row r="631" spans="1:13" ht="12.75" hidden="1">
      <c r="A631" s="99"/>
      <c r="B631" s="100"/>
      <c r="C631" s="100"/>
      <c r="D631" s="93" t="s">
        <v>9</v>
      </c>
      <c r="E631" s="93"/>
      <c r="F631" s="77"/>
      <c r="G631" s="78"/>
      <c r="H631" s="92"/>
      <c r="I631" s="93" t="s">
        <v>11</v>
      </c>
      <c r="J631" s="93"/>
      <c r="K631" s="77"/>
      <c r="L631" s="78"/>
      <c r="M631" s="79"/>
    </row>
    <row r="632" spans="1:13" ht="12.75" hidden="1">
      <c r="A632" s="99"/>
      <c r="B632" s="100"/>
      <c r="C632" s="100"/>
      <c r="D632" s="93" t="s">
        <v>12</v>
      </c>
      <c r="E632" s="93"/>
      <c r="F632" s="77"/>
      <c r="G632" s="78"/>
      <c r="H632" s="92"/>
      <c r="I632" s="93" t="s">
        <v>13</v>
      </c>
      <c r="J632" s="93"/>
      <c r="K632" s="77"/>
      <c r="L632" s="78"/>
      <c r="M632" s="79"/>
    </row>
    <row r="633" spans="1:36" s="31" customFormat="1" ht="29.25" customHeight="1" hidden="1">
      <c r="A633" s="146" t="s">
        <v>94</v>
      </c>
      <c r="B633" s="147"/>
      <c r="C633" s="147"/>
      <c r="D633" s="147"/>
      <c r="E633" s="148"/>
      <c r="F633" s="146" t="s">
        <v>95</v>
      </c>
      <c r="G633" s="147"/>
      <c r="H633" s="32">
        <f>'Obiettivi Area '!Q17</f>
        <v>0</v>
      </c>
      <c r="I633" s="146" t="s">
        <v>96</v>
      </c>
      <c r="J633" s="147"/>
      <c r="K633" s="148"/>
      <c r="L633" s="149">
        <f>'Obiettivi Area '!L17</f>
        <v>0</v>
      </c>
      <c r="M633" s="150"/>
      <c r="N633" s="34"/>
      <c r="O633" s="34"/>
      <c r="P633" s="34"/>
      <c r="Q633" s="151"/>
      <c r="R633" s="151"/>
      <c r="S633" s="35"/>
      <c r="T633" s="151"/>
      <c r="U633" s="151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13" ht="15.75" hidden="1">
      <c r="A634" s="84" t="s">
        <v>14</v>
      </c>
      <c r="B634" s="85"/>
      <c r="C634" s="85"/>
      <c r="D634" s="85"/>
      <c r="E634" s="85" t="s">
        <v>15</v>
      </c>
      <c r="F634" s="85"/>
      <c r="G634" s="85"/>
      <c r="H634" s="85"/>
      <c r="I634" s="85"/>
      <c r="J634" s="85"/>
      <c r="K634" s="85" t="s">
        <v>16</v>
      </c>
      <c r="L634" s="85"/>
      <c r="M634" s="86"/>
    </row>
    <row r="635" spans="1:13" ht="12.75" hidden="1">
      <c r="A635" s="95"/>
      <c r="B635" s="96"/>
      <c r="C635" s="96"/>
      <c r="D635" s="96"/>
      <c r="E635" s="96"/>
      <c r="F635" s="96"/>
      <c r="G635" s="96"/>
      <c r="H635" s="96"/>
      <c r="I635" s="96"/>
      <c r="J635" s="96"/>
      <c r="K635" s="97"/>
      <c r="L635" s="97"/>
      <c r="M635" s="98"/>
    </row>
    <row r="636" spans="1:13" ht="12.75" hidden="1">
      <c r="A636" s="95"/>
      <c r="B636" s="96"/>
      <c r="C636" s="96"/>
      <c r="D636" s="96"/>
      <c r="E636" s="96"/>
      <c r="F636" s="96"/>
      <c r="G636" s="96"/>
      <c r="H636" s="96"/>
      <c r="I636" s="96"/>
      <c r="J636" s="96"/>
      <c r="K636" s="97"/>
      <c r="L636" s="97"/>
      <c r="M636" s="98"/>
    </row>
    <row r="637" spans="1:13" ht="12.75" hidden="1">
      <c r="A637" s="95"/>
      <c r="B637" s="96"/>
      <c r="C637" s="96"/>
      <c r="D637" s="96"/>
      <c r="E637" s="96"/>
      <c r="F637" s="96"/>
      <c r="G637" s="96"/>
      <c r="H637" s="96"/>
      <c r="I637" s="96"/>
      <c r="J637" s="96"/>
      <c r="K637" s="97"/>
      <c r="L637" s="97"/>
      <c r="M637" s="98"/>
    </row>
    <row r="638" spans="1:13" ht="15.75" hidden="1">
      <c r="A638" s="84" t="s">
        <v>17</v>
      </c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6"/>
    </row>
    <row r="639" spans="1:13" ht="15" hidden="1">
      <c r="A639" s="87" t="s">
        <v>18</v>
      </c>
      <c r="B639" s="88"/>
      <c r="C639" s="88"/>
      <c r="D639" s="88"/>
      <c r="E639" s="88"/>
      <c r="F639" s="88"/>
      <c r="G639" s="88"/>
      <c r="H639" s="89"/>
      <c r="I639" s="90" t="s">
        <v>19</v>
      </c>
      <c r="J639" s="88"/>
      <c r="K639" s="88"/>
      <c r="L639" s="88"/>
      <c r="M639" s="91"/>
    </row>
    <row r="640" spans="1:13" ht="12.75" hidden="1">
      <c r="A640" s="106"/>
      <c r="B640" s="107"/>
      <c r="C640" s="107"/>
      <c r="D640" s="107"/>
      <c r="E640" s="107"/>
      <c r="F640" s="107"/>
      <c r="G640" s="107"/>
      <c r="H640" s="108"/>
      <c r="I640" s="74"/>
      <c r="J640" s="107"/>
      <c r="K640" s="107"/>
      <c r="L640" s="107"/>
      <c r="M640" s="109"/>
    </row>
    <row r="641" spans="1:13" ht="12.75" hidden="1">
      <c r="A641" s="106"/>
      <c r="B641" s="107"/>
      <c r="C641" s="107"/>
      <c r="D641" s="107"/>
      <c r="E641" s="107"/>
      <c r="F641" s="107"/>
      <c r="G641" s="107"/>
      <c r="H641" s="108"/>
      <c r="I641" s="74"/>
      <c r="J641" s="107"/>
      <c r="K641" s="107"/>
      <c r="L641" s="107"/>
      <c r="M641" s="109"/>
    </row>
    <row r="642" spans="1:13" ht="12.75" hidden="1">
      <c r="A642" s="106"/>
      <c r="B642" s="107"/>
      <c r="C642" s="107"/>
      <c r="D642" s="107"/>
      <c r="E642" s="107"/>
      <c r="F642" s="107"/>
      <c r="G642" s="107"/>
      <c r="H642" s="108"/>
      <c r="I642" s="74"/>
      <c r="J642" s="107"/>
      <c r="K642" s="107"/>
      <c r="L642" s="107"/>
      <c r="M642" s="109"/>
    </row>
    <row r="643" spans="1:13" ht="12.75" hidden="1">
      <c r="A643" s="106"/>
      <c r="B643" s="107"/>
      <c r="C643" s="107"/>
      <c r="D643" s="107"/>
      <c r="E643" s="107"/>
      <c r="F643" s="107"/>
      <c r="G643" s="107"/>
      <c r="H643" s="108"/>
      <c r="I643" s="74"/>
      <c r="J643" s="107"/>
      <c r="K643" s="107"/>
      <c r="L643" s="107"/>
      <c r="M643" s="109"/>
    </row>
    <row r="644" spans="1:13" ht="12.75" hidden="1">
      <c r="A644" s="106"/>
      <c r="B644" s="107"/>
      <c r="C644" s="107"/>
      <c r="D644" s="107"/>
      <c r="E644" s="107"/>
      <c r="F644" s="107"/>
      <c r="G644" s="107"/>
      <c r="H644" s="108"/>
      <c r="I644" s="74"/>
      <c r="J644" s="107"/>
      <c r="K644" s="107"/>
      <c r="L644" s="107"/>
      <c r="M644" s="109"/>
    </row>
    <row r="645" spans="1:13" ht="15.75" hidden="1">
      <c r="A645" s="84" t="s">
        <v>20</v>
      </c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6"/>
    </row>
    <row r="646" spans="1:13" ht="18" hidden="1">
      <c r="A646" s="2" t="s">
        <v>21</v>
      </c>
      <c r="B646" s="3" t="s">
        <v>22</v>
      </c>
      <c r="C646" s="3" t="s">
        <v>23</v>
      </c>
      <c r="D646" s="3" t="s">
        <v>24</v>
      </c>
      <c r="E646" s="3" t="s">
        <v>25</v>
      </c>
      <c r="F646" s="3" t="s">
        <v>26</v>
      </c>
      <c r="G646" s="3" t="s">
        <v>27</v>
      </c>
      <c r="H646" s="3" t="s">
        <v>28</v>
      </c>
      <c r="I646" s="3" t="s">
        <v>29</v>
      </c>
      <c r="J646" s="3" t="s">
        <v>30</v>
      </c>
      <c r="K646" s="3" t="s">
        <v>31</v>
      </c>
      <c r="L646" s="3" t="s">
        <v>32</v>
      </c>
      <c r="M646" s="4" t="s">
        <v>33</v>
      </c>
    </row>
    <row r="647" spans="1:13" ht="12.75" hidden="1">
      <c r="A647" s="9" t="s">
        <v>10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 ht="12.75" hidden="1">
      <c r="A648" s="9" t="s">
        <v>34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 hidden="1">
      <c r="A649" s="9" t="s">
        <v>35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 hidden="1">
      <c r="A650" s="9" t="s">
        <v>36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 hidden="1">
      <c r="A651" s="9" t="s">
        <v>37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 hidden="1">
      <c r="A652" s="9" t="s">
        <v>38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 hidden="1">
      <c r="A653" s="9" t="s">
        <v>39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 hidden="1">
      <c r="A654" s="84" t="s">
        <v>40</v>
      </c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6"/>
    </row>
    <row r="655" spans="1:13" ht="12.75" hidden="1">
      <c r="A655" s="138" t="s">
        <v>21</v>
      </c>
      <c r="B655" s="80"/>
      <c r="C655" s="80"/>
      <c r="D655" s="80" t="s">
        <v>41</v>
      </c>
      <c r="E655" s="80"/>
      <c r="F655" s="80"/>
      <c r="G655" s="80"/>
      <c r="H655" s="80"/>
      <c r="I655" s="80" t="s">
        <v>42</v>
      </c>
      <c r="J655" s="80"/>
      <c r="K655" s="80" t="s">
        <v>43</v>
      </c>
      <c r="L655" s="80"/>
      <c r="M655" s="139"/>
    </row>
    <row r="656" spans="1:13" ht="12.75" hidden="1">
      <c r="A656" s="95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137"/>
    </row>
    <row r="657" spans="1:13" ht="12.75" hidden="1">
      <c r="A657" s="95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137"/>
    </row>
    <row r="658" spans="1:13" ht="12.75" hidden="1">
      <c r="A658" s="95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137"/>
    </row>
    <row r="659" spans="1:13" ht="12.75" hidden="1">
      <c r="A659" s="95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137"/>
    </row>
    <row r="660" spans="1:13" ht="12.75" hidden="1">
      <c r="A660" s="95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137"/>
    </row>
    <row r="661" spans="1:13" ht="12.75" hidden="1">
      <c r="A661" s="95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137"/>
    </row>
    <row r="662" spans="1:13" ht="13.5" hidden="1" thickBot="1">
      <c r="A662" s="140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2"/>
    </row>
    <row r="663" ht="13.5" hidden="1" thickBot="1"/>
    <row r="664" spans="1:13" ht="12.75" hidden="1">
      <c r="A664" s="113" t="s">
        <v>57</v>
      </c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5"/>
    </row>
    <row r="665" spans="1:13" ht="17.25" customHeight="1" hidden="1">
      <c r="A665" s="71" t="s">
        <v>103</v>
      </c>
      <c r="B665" s="72"/>
      <c r="C665" s="72"/>
      <c r="D665" s="72"/>
      <c r="E665" s="73"/>
      <c r="F665" s="74"/>
      <c r="G665" s="75"/>
      <c r="H665" s="75"/>
      <c r="I665" s="75"/>
      <c r="J665" s="75"/>
      <c r="K665" s="75"/>
      <c r="L665" s="75"/>
      <c r="M665" s="76"/>
    </row>
    <row r="666" spans="1:13" ht="17.25" customHeight="1" hidden="1">
      <c r="A666" s="71" t="s">
        <v>104</v>
      </c>
      <c r="B666" s="72"/>
      <c r="C666" s="72"/>
      <c r="D666" s="72"/>
      <c r="E666" s="73"/>
      <c r="F666" s="74"/>
      <c r="G666" s="75"/>
      <c r="H666" s="75"/>
      <c r="I666" s="75"/>
      <c r="J666" s="75"/>
      <c r="K666" s="75"/>
      <c r="L666" s="75"/>
      <c r="M666" s="76"/>
    </row>
    <row r="667" spans="1:13" ht="17.25" customHeight="1" hidden="1">
      <c r="A667" s="71" t="s">
        <v>105</v>
      </c>
      <c r="B667" s="72"/>
      <c r="C667" s="72"/>
      <c r="D667" s="72"/>
      <c r="E667" s="73"/>
      <c r="F667" s="74"/>
      <c r="G667" s="75"/>
      <c r="H667" s="75"/>
      <c r="I667" s="75"/>
      <c r="J667" s="75"/>
      <c r="K667" s="75"/>
      <c r="L667" s="75"/>
      <c r="M667" s="76"/>
    </row>
    <row r="668" spans="1:13" ht="35.25" customHeight="1" hidden="1">
      <c r="A668" s="116" t="s">
        <v>106</v>
      </c>
      <c r="B668" s="117"/>
      <c r="C668" s="117"/>
      <c r="D668" s="117"/>
      <c r="E668" s="118"/>
      <c r="F668" s="74"/>
      <c r="G668" s="107"/>
      <c r="H668" s="107"/>
      <c r="I668" s="107"/>
      <c r="J668" s="107"/>
      <c r="K668" s="107"/>
      <c r="L668" s="107"/>
      <c r="M668" s="109"/>
    </row>
    <row r="669" spans="1:13" ht="12.75" hidden="1">
      <c r="A669" s="116" t="s">
        <v>1</v>
      </c>
      <c r="B669" s="119"/>
      <c r="C669" s="119"/>
      <c r="D669" s="120"/>
      <c r="E669" s="127"/>
      <c r="F669" s="128"/>
      <c r="G669" s="128"/>
      <c r="H669" s="128"/>
      <c r="I669" s="128"/>
      <c r="J669" s="128"/>
      <c r="K669" s="128"/>
      <c r="L669" s="128"/>
      <c r="M669" s="129"/>
    </row>
    <row r="670" spans="1:13" ht="12.75" hidden="1">
      <c r="A670" s="121"/>
      <c r="B670" s="122"/>
      <c r="C670" s="122"/>
      <c r="D670" s="123"/>
      <c r="E670" s="130"/>
      <c r="F670" s="131"/>
      <c r="G670" s="131"/>
      <c r="H670" s="131"/>
      <c r="I670" s="131"/>
      <c r="J670" s="131"/>
      <c r="K670" s="131"/>
      <c r="L670" s="131"/>
      <c r="M670" s="132"/>
    </row>
    <row r="671" spans="1:13" ht="12.75" hidden="1">
      <c r="A671" s="121"/>
      <c r="B671" s="122"/>
      <c r="C671" s="122"/>
      <c r="D671" s="123"/>
      <c r="E671" s="130"/>
      <c r="F671" s="131"/>
      <c r="G671" s="131"/>
      <c r="H671" s="131"/>
      <c r="I671" s="131"/>
      <c r="J671" s="131"/>
      <c r="K671" s="131"/>
      <c r="L671" s="131"/>
      <c r="M671" s="132"/>
    </row>
    <row r="672" spans="1:13" ht="12.75" hidden="1">
      <c r="A672" s="121"/>
      <c r="B672" s="122"/>
      <c r="C672" s="122"/>
      <c r="D672" s="123"/>
      <c r="E672" s="130"/>
      <c r="F672" s="131"/>
      <c r="G672" s="131"/>
      <c r="H672" s="131"/>
      <c r="I672" s="131"/>
      <c r="J672" s="131"/>
      <c r="K672" s="131"/>
      <c r="L672" s="131"/>
      <c r="M672" s="132"/>
    </row>
    <row r="673" spans="1:13" ht="12.75" hidden="1">
      <c r="A673" s="121"/>
      <c r="B673" s="122"/>
      <c r="C673" s="122"/>
      <c r="D673" s="123"/>
      <c r="E673" s="130"/>
      <c r="F673" s="131"/>
      <c r="G673" s="131"/>
      <c r="H673" s="131"/>
      <c r="I673" s="131"/>
      <c r="J673" s="131"/>
      <c r="K673" s="131"/>
      <c r="L673" s="131"/>
      <c r="M673" s="132"/>
    </row>
    <row r="674" spans="1:13" ht="12.75" hidden="1">
      <c r="A674" s="124"/>
      <c r="B674" s="125"/>
      <c r="C674" s="125"/>
      <c r="D674" s="126"/>
      <c r="E674" s="133"/>
      <c r="F674" s="134"/>
      <c r="G674" s="134"/>
      <c r="H674" s="134"/>
      <c r="I674" s="134"/>
      <c r="J674" s="134"/>
      <c r="K674" s="134"/>
      <c r="L674" s="134"/>
      <c r="M674" s="135"/>
    </row>
    <row r="675" spans="1:13" ht="15.75" hidden="1">
      <c r="A675" s="84" t="s">
        <v>2</v>
      </c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6"/>
    </row>
    <row r="676" spans="1:13" ht="15" hidden="1">
      <c r="A676" s="87" t="s">
        <v>3</v>
      </c>
      <c r="B676" s="88"/>
      <c r="C676" s="89"/>
      <c r="D676" s="90" t="s">
        <v>4</v>
      </c>
      <c r="E676" s="88"/>
      <c r="F676" s="88"/>
      <c r="G676" s="88"/>
      <c r="H676" s="89"/>
      <c r="I676" s="90" t="s">
        <v>5</v>
      </c>
      <c r="J676" s="88"/>
      <c r="K676" s="88"/>
      <c r="L676" s="88"/>
      <c r="M676" s="91"/>
    </row>
    <row r="677" spans="1:13" ht="12.75" hidden="1">
      <c r="A677" s="99" t="s">
        <v>6</v>
      </c>
      <c r="B677" s="100"/>
      <c r="C677" s="100"/>
      <c r="D677" s="80" t="s">
        <v>7</v>
      </c>
      <c r="E677" s="80"/>
      <c r="F677" s="81" t="s">
        <v>8</v>
      </c>
      <c r="G677" s="82"/>
      <c r="H677" s="83"/>
      <c r="I677" s="80" t="s">
        <v>7</v>
      </c>
      <c r="J677" s="80"/>
      <c r="K677" s="81" t="s">
        <v>8</v>
      </c>
      <c r="L677" s="82"/>
      <c r="M677" s="94"/>
    </row>
    <row r="678" spans="1:13" ht="12.75" hidden="1">
      <c r="A678" s="99"/>
      <c r="B678" s="100"/>
      <c r="C678" s="100"/>
      <c r="D678" s="93" t="s">
        <v>9</v>
      </c>
      <c r="E678" s="93"/>
      <c r="F678" s="77"/>
      <c r="G678" s="78"/>
      <c r="H678" s="92"/>
      <c r="I678" s="93" t="s">
        <v>11</v>
      </c>
      <c r="J678" s="93"/>
      <c r="K678" s="77"/>
      <c r="L678" s="78"/>
      <c r="M678" s="79"/>
    </row>
    <row r="679" spans="1:13" ht="12.75" hidden="1">
      <c r="A679" s="99"/>
      <c r="B679" s="100"/>
      <c r="C679" s="100"/>
      <c r="D679" s="93" t="s">
        <v>12</v>
      </c>
      <c r="E679" s="93"/>
      <c r="F679" s="77"/>
      <c r="G679" s="78"/>
      <c r="H679" s="92"/>
      <c r="I679" s="93" t="s">
        <v>13</v>
      </c>
      <c r="J679" s="93"/>
      <c r="K679" s="77"/>
      <c r="L679" s="78"/>
      <c r="M679" s="79"/>
    </row>
    <row r="680" spans="1:36" s="31" customFormat="1" ht="29.25" customHeight="1" hidden="1">
      <c r="A680" s="146" t="s">
        <v>94</v>
      </c>
      <c r="B680" s="147"/>
      <c r="C680" s="147"/>
      <c r="D680" s="147"/>
      <c r="E680" s="148"/>
      <c r="F680" s="146" t="s">
        <v>95</v>
      </c>
      <c r="G680" s="147"/>
      <c r="H680" s="32">
        <f>'Obiettivi Area '!Q18</f>
        <v>0</v>
      </c>
      <c r="I680" s="146" t="s">
        <v>96</v>
      </c>
      <c r="J680" s="147"/>
      <c r="K680" s="148"/>
      <c r="L680" s="149">
        <f>'Obiettivi Area '!L18</f>
        <v>0</v>
      </c>
      <c r="M680" s="150"/>
      <c r="N680" s="34"/>
      <c r="O680" s="34"/>
      <c r="P680" s="34"/>
      <c r="Q680" s="151"/>
      <c r="R680" s="151"/>
      <c r="S680" s="35"/>
      <c r="T680" s="151"/>
      <c r="U680" s="151"/>
      <c r="V680" s="35"/>
      <c r="W680" s="36"/>
      <c r="X680" s="37"/>
      <c r="Y680" s="28"/>
      <c r="Z680" s="28"/>
      <c r="AA680" s="28"/>
      <c r="AB680" s="28"/>
      <c r="AC680" s="28"/>
      <c r="AD680" s="29">
        <f>IF(K676="X",5,(IF(M676="X",3,(IF(O676="X",1,0)))))</f>
        <v>0</v>
      </c>
      <c r="AE680" s="29">
        <f>IF(K678="X",5,(IF(M678="X",3,(IF(O678="X",1,0)))))</f>
        <v>0</v>
      </c>
      <c r="AF680" s="29">
        <f>IF(Q677="X",5,(IF(S677="X",3,(IF(U677="X",1,0)))))</f>
        <v>0</v>
      </c>
      <c r="AG680" s="29">
        <f>IF(Q679="X",1,(IF(S679="X",3,(IF(U679="X",5,0)))))</f>
        <v>0</v>
      </c>
      <c r="AH680" s="30"/>
      <c r="AI680" s="30"/>
      <c r="AJ680" s="31">
        <f>PRODUCT(AD680:AG680)</f>
        <v>0</v>
      </c>
    </row>
    <row r="681" spans="1:13" ht="15.75" hidden="1">
      <c r="A681" s="84" t="s">
        <v>14</v>
      </c>
      <c r="B681" s="85"/>
      <c r="C681" s="85"/>
      <c r="D681" s="85"/>
      <c r="E681" s="85" t="s">
        <v>15</v>
      </c>
      <c r="F681" s="85"/>
      <c r="G681" s="85"/>
      <c r="H681" s="85"/>
      <c r="I681" s="85"/>
      <c r="J681" s="85"/>
      <c r="K681" s="85" t="s">
        <v>16</v>
      </c>
      <c r="L681" s="85"/>
      <c r="M681" s="86"/>
    </row>
    <row r="682" spans="1:13" ht="12.75" hidden="1">
      <c r="A682" s="95"/>
      <c r="B682" s="96"/>
      <c r="C682" s="96"/>
      <c r="D682" s="96"/>
      <c r="E682" s="96"/>
      <c r="F682" s="96"/>
      <c r="G682" s="96"/>
      <c r="H682" s="96"/>
      <c r="I682" s="96"/>
      <c r="J682" s="96"/>
      <c r="K682" s="97"/>
      <c r="L682" s="97"/>
      <c r="M682" s="98"/>
    </row>
    <row r="683" spans="1:13" ht="12.75" hidden="1">
      <c r="A683" s="95"/>
      <c r="B683" s="96"/>
      <c r="C683" s="96"/>
      <c r="D683" s="96"/>
      <c r="E683" s="96"/>
      <c r="F683" s="96"/>
      <c r="G683" s="96"/>
      <c r="H683" s="96"/>
      <c r="I683" s="96"/>
      <c r="J683" s="96"/>
      <c r="K683" s="97"/>
      <c r="L683" s="97"/>
      <c r="M683" s="98"/>
    </row>
    <row r="684" spans="1:13" ht="12.75" hidden="1">
      <c r="A684" s="95"/>
      <c r="B684" s="96"/>
      <c r="C684" s="96"/>
      <c r="D684" s="96"/>
      <c r="E684" s="96"/>
      <c r="F684" s="96"/>
      <c r="G684" s="96"/>
      <c r="H684" s="96"/>
      <c r="I684" s="96"/>
      <c r="J684" s="96"/>
      <c r="K684" s="97"/>
      <c r="L684" s="97"/>
      <c r="M684" s="98"/>
    </row>
    <row r="685" spans="1:13" ht="15.75" hidden="1">
      <c r="A685" s="84" t="s">
        <v>17</v>
      </c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6"/>
    </row>
    <row r="686" spans="1:13" ht="15" hidden="1">
      <c r="A686" s="87" t="s">
        <v>18</v>
      </c>
      <c r="B686" s="88"/>
      <c r="C686" s="88"/>
      <c r="D686" s="88"/>
      <c r="E686" s="88"/>
      <c r="F686" s="88"/>
      <c r="G686" s="88"/>
      <c r="H686" s="89"/>
      <c r="I686" s="90" t="s">
        <v>19</v>
      </c>
      <c r="J686" s="88"/>
      <c r="K686" s="88"/>
      <c r="L686" s="88"/>
      <c r="M686" s="91"/>
    </row>
    <row r="687" spans="1:13" ht="12.75" hidden="1">
      <c r="A687" s="106"/>
      <c r="B687" s="107"/>
      <c r="C687" s="107"/>
      <c r="D687" s="107"/>
      <c r="E687" s="107"/>
      <c r="F687" s="107"/>
      <c r="G687" s="107"/>
      <c r="H687" s="108"/>
      <c r="I687" s="74"/>
      <c r="J687" s="107"/>
      <c r="K687" s="107"/>
      <c r="L687" s="107"/>
      <c r="M687" s="109"/>
    </row>
    <row r="688" spans="1:13" ht="12.75" hidden="1">
      <c r="A688" s="106"/>
      <c r="B688" s="107"/>
      <c r="C688" s="107"/>
      <c r="D688" s="107"/>
      <c r="E688" s="107"/>
      <c r="F688" s="107"/>
      <c r="G688" s="107"/>
      <c r="H688" s="108"/>
      <c r="I688" s="74"/>
      <c r="J688" s="107"/>
      <c r="K688" s="107"/>
      <c r="L688" s="107"/>
      <c r="M688" s="109"/>
    </row>
    <row r="689" spans="1:13" ht="12.75" hidden="1">
      <c r="A689" s="106"/>
      <c r="B689" s="107"/>
      <c r="C689" s="107"/>
      <c r="D689" s="107"/>
      <c r="E689" s="107"/>
      <c r="F689" s="107"/>
      <c r="G689" s="107"/>
      <c r="H689" s="108"/>
      <c r="I689" s="74"/>
      <c r="J689" s="107"/>
      <c r="K689" s="107"/>
      <c r="L689" s="107"/>
      <c r="M689" s="109"/>
    </row>
    <row r="690" spans="1:13" ht="12.75" hidden="1">
      <c r="A690" s="106"/>
      <c r="B690" s="107"/>
      <c r="C690" s="107"/>
      <c r="D690" s="107"/>
      <c r="E690" s="107"/>
      <c r="F690" s="107"/>
      <c r="G690" s="107"/>
      <c r="H690" s="108"/>
      <c r="I690" s="74"/>
      <c r="J690" s="107"/>
      <c r="K690" s="107"/>
      <c r="L690" s="107"/>
      <c r="M690" s="109"/>
    </row>
    <row r="691" spans="1:13" ht="12.75" hidden="1">
      <c r="A691" s="106"/>
      <c r="B691" s="107"/>
      <c r="C691" s="107"/>
      <c r="D691" s="107"/>
      <c r="E691" s="107"/>
      <c r="F691" s="107"/>
      <c r="G691" s="107"/>
      <c r="H691" s="108"/>
      <c r="I691" s="74"/>
      <c r="J691" s="107"/>
      <c r="K691" s="107"/>
      <c r="L691" s="107"/>
      <c r="M691" s="109"/>
    </row>
    <row r="692" spans="1:13" ht="15.75" hidden="1">
      <c r="A692" s="84" t="s">
        <v>20</v>
      </c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6"/>
    </row>
    <row r="693" spans="1:13" ht="18" hidden="1">
      <c r="A693" s="2" t="s">
        <v>21</v>
      </c>
      <c r="B693" s="3" t="s">
        <v>22</v>
      </c>
      <c r="C693" s="3" t="s">
        <v>23</v>
      </c>
      <c r="D693" s="3" t="s">
        <v>24</v>
      </c>
      <c r="E693" s="3" t="s">
        <v>25</v>
      </c>
      <c r="F693" s="3" t="s">
        <v>26</v>
      </c>
      <c r="G693" s="3" t="s">
        <v>27</v>
      </c>
      <c r="H693" s="3" t="s">
        <v>28</v>
      </c>
      <c r="I693" s="3" t="s">
        <v>29</v>
      </c>
      <c r="J693" s="3" t="s">
        <v>30</v>
      </c>
      <c r="K693" s="3" t="s">
        <v>31</v>
      </c>
      <c r="L693" s="3" t="s">
        <v>32</v>
      </c>
      <c r="M693" s="4" t="s">
        <v>33</v>
      </c>
    </row>
    <row r="694" spans="1:13" ht="12.75" hidden="1">
      <c r="A694" s="9" t="s">
        <v>10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 hidden="1">
      <c r="A695" s="9" t="s">
        <v>34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 hidden="1">
      <c r="A696" s="9" t="s">
        <v>35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 hidden="1">
      <c r="A697" s="9" t="s">
        <v>36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2.75" hidden="1">
      <c r="A698" s="9" t="s">
        <v>37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 ht="12.75" hidden="1">
      <c r="A699" s="9" t="s">
        <v>38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</row>
    <row r="700" spans="1:13" ht="12.75" hidden="1">
      <c r="A700" s="9" t="s">
        <v>39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</row>
    <row r="701" spans="1:13" ht="15.75" hidden="1">
      <c r="A701" s="84" t="s">
        <v>40</v>
      </c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6"/>
    </row>
    <row r="702" spans="1:13" ht="12.75" hidden="1">
      <c r="A702" s="138" t="s">
        <v>21</v>
      </c>
      <c r="B702" s="80"/>
      <c r="C702" s="80"/>
      <c r="D702" s="80" t="s">
        <v>41</v>
      </c>
      <c r="E702" s="80"/>
      <c r="F702" s="80"/>
      <c r="G702" s="80"/>
      <c r="H702" s="80"/>
      <c r="I702" s="80" t="s">
        <v>42</v>
      </c>
      <c r="J702" s="80"/>
      <c r="K702" s="80" t="s">
        <v>43</v>
      </c>
      <c r="L702" s="80"/>
      <c r="M702" s="139"/>
    </row>
    <row r="703" spans="1:13" ht="12.75" hidden="1">
      <c r="A703" s="95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137"/>
    </row>
    <row r="704" spans="1:13" ht="12.75" hidden="1">
      <c r="A704" s="95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137"/>
    </row>
    <row r="705" spans="1:13" ht="12.75" hidden="1">
      <c r="A705" s="95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137"/>
    </row>
    <row r="706" spans="1:13" ht="12.75" hidden="1">
      <c r="A706" s="95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137"/>
    </row>
    <row r="707" spans="1:13" ht="12.75" hidden="1">
      <c r="A707" s="95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137"/>
    </row>
    <row r="708" spans="1:13" ht="12.75" hidden="1">
      <c r="A708" s="95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137"/>
    </row>
    <row r="709" spans="1:13" ht="13.5" hidden="1" thickBot="1">
      <c r="A709" s="140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2"/>
    </row>
    <row r="710" ht="13.5" hidden="1" thickBot="1"/>
    <row r="711" spans="1:13" ht="12.75" hidden="1">
      <c r="A711" s="113" t="s">
        <v>58</v>
      </c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5"/>
    </row>
    <row r="712" spans="1:13" ht="17.25" customHeight="1" hidden="1">
      <c r="A712" s="71" t="s">
        <v>103</v>
      </c>
      <c r="B712" s="72"/>
      <c r="C712" s="72"/>
      <c r="D712" s="72"/>
      <c r="E712" s="73"/>
      <c r="F712" s="74"/>
      <c r="G712" s="75"/>
      <c r="H712" s="75"/>
      <c r="I712" s="75"/>
      <c r="J712" s="75"/>
      <c r="K712" s="75"/>
      <c r="L712" s="75"/>
      <c r="M712" s="76"/>
    </row>
    <row r="713" spans="1:13" ht="17.25" customHeight="1" hidden="1">
      <c r="A713" s="71" t="s">
        <v>104</v>
      </c>
      <c r="B713" s="72"/>
      <c r="C713" s="72"/>
      <c r="D713" s="72"/>
      <c r="E713" s="73"/>
      <c r="F713" s="74"/>
      <c r="G713" s="75"/>
      <c r="H713" s="75"/>
      <c r="I713" s="75"/>
      <c r="J713" s="75"/>
      <c r="K713" s="75"/>
      <c r="L713" s="75"/>
      <c r="M713" s="76"/>
    </row>
    <row r="714" spans="1:13" ht="17.25" customHeight="1" hidden="1">
      <c r="A714" s="71" t="s">
        <v>105</v>
      </c>
      <c r="B714" s="72"/>
      <c r="C714" s="72"/>
      <c r="D714" s="72"/>
      <c r="E714" s="73"/>
      <c r="F714" s="74"/>
      <c r="G714" s="75"/>
      <c r="H714" s="75"/>
      <c r="I714" s="75"/>
      <c r="J714" s="75"/>
      <c r="K714" s="75"/>
      <c r="L714" s="75"/>
      <c r="M714" s="76"/>
    </row>
    <row r="715" spans="1:13" ht="35.25" customHeight="1" hidden="1">
      <c r="A715" s="116" t="s">
        <v>106</v>
      </c>
      <c r="B715" s="117"/>
      <c r="C715" s="117"/>
      <c r="D715" s="117"/>
      <c r="E715" s="118"/>
      <c r="F715" s="74"/>
      <c r="G715" s="107"/>
      <c r="H715" s="107"/>
      <c r="I715" s="107"/>
      <c r="J715" s="107"/>
      <c r="K715" s="107"/>
      <c r="L715" s="107"/>
      <c r="M715" s="109"/>
    </row>
    <row r="716" spans="1:13" ht="12.75" hidden="1">
      <c r="A716" s="116" t="s">
        <v>1</v>
      </c>
      <c r="B716" s="119"/>
      <c r="C716" s="119"/>
      <c r="D716" s="120"/>
      <c r="E716" s="127"/>
      <c r="F716" s="128"/>
      <c r="G716" s="128"/>
      <c r="H716" s="128"/>
      <c r="I716" s="128"/>
      <c r="J716" s="128"/>
      <c r="K716" s="128"/>
      <c r="L716" s="128"/>
      <c r="M716" s="129"/>
    </row>
    <row r="717" spans="1:13" ht="12.75" hidden="1">
      <c r="A717" s="121"/>
      <c r="B717" s="122"/>
      <c r="C717" s="122"/>
      <c r="D717" s="123"/>
      <c r="E717" s="130"/>
      <c r="F717" s="131"/>
      <c r="G717" s="131"/>
      <c r="H717" s="131"/>
      <c r="I717" s="131"/>
      <c r="J717" s="131"/>
      <c r="K717" s="131"/>
      <c r="L717" s="131"/>
      <c r="M717" s="132"/>
    </row>
    <row r="718" spans="1:13" ht="12.75" hidden="1">
      <c r="A718" s="121"/>
      <c r="B718" s="122"/>
      <c r="C718" s="122"/>
      <c r="D718" s="123"/>
      <c r="E718" s="130"/>
      <c r="F718" s="131"/>
      <c r="G718" s="131"/>
      <c r="H718" s="131"/>
      <c r="I718" s="131"/>
      <c r="J718" s="131"/>
      <c r="K718" s="131"/>
      <c r="L718" s="131"/>
      <c r="M718" s="132"/>
    </row>
    <row r="719" spans="1:13" ht="12.75" hidden="1">
      <c r="A719" s="121"/>
      <c r="B719" s="122"/>
      <c r="C719" s="122"/>
      <c r="D719" s="123"/>
      <c r="E719" s="130"/>
      <c r="F719" s="131"/>
      <c r="G719" s="131"/>
      <c r="H719" s="131"/>
      <c r="I719" s="131"/>
      <c r="J719" s="131"/>
      <c r="K719" s="131"/>
      <c r="L719" s="131"/>
      <c r="M719" s="132"/>
    </row>
    <row r="720" spans="1:13" ht="12.75" hidden="1">
      <c r="A720" s="121"/>
      <c r="B720" s="122"/>
      <c r="C720" s="122"/>
      <c r="D720" s="123"/>
      <c r="E720" s="130"/>
      <c r="F720" s="131"/>
      <c r="G720" s="131"/>
      <c r="H720" s="131"/>
      <c r="I720" s="131"/>
      <c r="J720" s="131"/>
      <c r="K720" s="131"/>
      <c r="L720" s="131"/>
      <c r="M720" s="132"/>
    </row>
    <row r="721" spans="1:13" ht="12.75" hidden="1">
      <c r="A721" s="124"/>
      <c r="B721" s="125"/>
      <c r="C721" s="125"/>
      <c r="D721" s="126"/>
      <c r="E721" s="133"/>
      <c r="F721" s="134"/>
      <c r="G721" s="134"/>
      <c r="H721" s="134"/>
      <c r="I721" s="134"/>
      <c r="J721" s="134"/>
      <c r="K721" s="134"/>
      <c r="L721" s="134"/>
      <c r="M721" s="135"/>
    </row>
    <row r="722" spans="1:13" ht="15.75" hidden="1">
      <c r="A722" s="84" t="s">
        <v>2</v>
      </c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6"/>
    </row>
    <row r="723" spans="1:13" ht="15" hidden="1">
      <c r="A723" s="87" t="s">
        <v>3</v>
      </c>
      <c r="B723" s="88"/>
      <c r="C723" s="89"/>
      <c r="D723" s="90" t="s">
        <v>4</v>
      </c>
      <c r="E723" s="88"/>
      <c r="F723" s="88"/>
      <c r="G723" s="88"/>
      <c r="H723" s="89"/>
      <c r="I723" s="90" t="s">
        <v>5</v>
      </c>
      <c r="J723" s="88"/>
      <c r="K723" s="88"/>
      <c r="L723" s="88"/>
      <c r="M723" s="91"/>
    </row>
    <row r="724" spans="1:13" ht="12.75" hidden="1">
      <c r="A724" s="99" t="s">
        <v>6</v>
      </c>
      <c r="B724" s="100"/>
      <c r="C724" s="100"/>
      <c r="D724" s="80" t="s">
        <v>7</v>
      </c>
      <c r="E724" s="80"/>
      <c r="F724" s="81" t="s">
        <v>8</v>
      </c>
      <c r="G724" s="82"/>
      <c r="H724" s="83"/>
      <c r="I724" s="80" t="s">
        <v>7</v>
      </c>
      <c r="J724" s="80"/>
      <c r="K724" s="81" t="s">
        <v>8</v>
      </c>
      <c r="L724" s="82"/>
      <c r="M724" s="94"/>
    </row>
    <row r="725" spans="1:13" ht="12.75" hidden="1">
      <c r="A725" s="99"/>
      <c r="B725" s="100"/>
      <c r="C725" s="100"/>
      <c r="D725" s="93" t="s">
        <v>9</v>
      </c>
      <c r="E725" s="93"/>
      <c r="F725" s="77"/>
      <c r="G725" s="78"/>
      <c r="H725" s="92"/>
      <c r="I725" s="93" t="s">
        <v>11</v>
      </c>
      <c r="J725" s="93"/>
      <c r="K725" s="77"/>
      <c r="L725" s="78"/>
      <c r="M725" s="79"/>
    </row>
    <row r="726" spans="1:13" ht="12.75" hidden="1">
      <c r="A726" s="99"/>
      <c r="B726" s="100"/>
      <c r="C726" s="100"/>
      <c r="D726" s="93" t="s">
        <v>12</v>
      </c>
      <c r="E726" s="93"/>
      <c r="F726" s="77"/>
      <c r="G726" s="78"/>
      <c r="H726" s="92"/>
      <c r="I726" s="93" t="s">
        <v>13</v>
      </c>
      <c r="J726" s="93"/>
      <c r="K726" s="77"/>
      <c r="L726" s="78"/>
      <c r="M726" s="79"/>
    </row>
    <row r="727" spans="1:36" s="31" customFormat="1" ht="29.25" customHeight="1" hidden="1">
      <c r="A727" s="146" t="s">
        <v>94</v>
      </c>
      <c r="B727" s="147"/>
      <c r="C727" s="147"/>
      <c r="D727" s="147"/>
      <c r="E727" s="148"/>
      <c r="F727" s="146" t="s">
        <v>95</v>
      </c>
      <c r="G727" s="147"/>
      <c r="H727" s="32">
        <f>'Obiettivi Area '!Q19</f>
        <v>0</v>
      </c>
      <c r="I727" s="146" t="s">
        <v>96</v>
      </c>
      <c r="J727" s="147"/>
      <c r="K727" s="148"/>
      <c r="L727" s="149">
        <f>'Obiettivi Area '!L19</f>
        <v>0</v>
      </c>
      <c r="M727" s="150"/>
      <c r="N727" s="34"/>
      <c r="O727" s="34"/>
      <c r="P727" s="34"/>
      <c r="Q727" s="151"/>
      <c r="R727" s="151"/>
      <c r="S727" s="35"/>
      <c r="T727" s="151"/>
      <c r="U727" s="151"/>
      <c r="V727" s="35"/>
      <c r="W727" s="36"/>
      <c r="X727" s="37"/>
      <c r="Y727" s="28"/>
      <c r="Z727" s="28"/>
      <c r="AA727" s="28"/>
      <c r="AB727" s="28"/>
      <c r="AC727" s="28"/>
      <c r="AD727" s="29">
        <f>IF(K723="X",5,(IF(M723="X",3,(IF(O723="X",1,0)))))</f>
        <v>0</v>
      </c>
      <c r="AE727" s="29">
        <f>IF(K725="X",5,(IF(M725="X",3,(IF(O725="X",1,0)))))</f>
        <v>0</v>
      </c>
      <c r="AF727" s="29">
        <f>IF(Q724="X",5,(IF(S724="X",3,(IF(U724="X",1,0)))))</f>
        <v>0</v>
      </c>
      <c r="AG727" s="29">
        <f>IF(Q726="X",1,(IF(S726="X",3,(IF(U726="X",5,0)))))</f>
        <v>0</v>
      </c>
      <c r="AH727" s="30"/>
      <c r="AI727" s="30"/>
      <c r="AJ727" s="31">
        <f>PRODUCT(AD727:AG727)</f>
        <v>0</v>
      </c>
    </row>
    <row r="728" spans="1:13" ht="15.75" hidden="1">
      <c r="A728" s="84" t="s">
        <v>14</v>
      </c>
      <c r="B728" s="85"/>
      <c r="C728" s="85"/>
      <c r="D728" s="85"/>
      <c r="E728" s="85" t="s">
        <v>15</v>
      </c>
      <c r="F728" s="85"/>
      <c r="G728" s="85"/>
      <c r="H728" s="85"/>
      <c r="I728" s="85"/>
      <c r="J728" s="85"/>
      <c r="K728" s="85" t="s">
        <v>16</v>
      </c>
      <c r="L728" s="85"/>
      <c r="M728" s="86"/>
    </row>
    <row r="729" spans="1:13" ht="12.75" hidden="1">
      <c r="A729" s="95"/>
      <c r="B729" s="96"/>
      <c r="C729" s="96"/>
      <c r="D729" s="96"/>
      <c r="E729" s="96"/>
      <c r="F729" s="96"/>
      <c r="G729" s="96"/>
      <c r="H729" s="96"/>
      <c r="I729" s="96"/>
      <c r="J729" s="96"/>
      <c r="K729" s="97"/>
      <c r="L729" s="97"/>
      <c r="M729" s="98"/>
    </row>
    <row r="730" spans="1:13" ht="12.75" hidden="1">
      <c r="A730" s="95"/>
      <c r="B730" s="96"/>
      <c r="C730" s="96"/>
      <c r="D730" s="96"/>
      <c r="E730" s="96"/>
      <c r="F730" s="96"/>
      <c r="G730" s="96"/>
      <c r="H730" s="96"/>
      <c r="I730" s="96"/>
      <c r="J730" s="96"/>
      <c r="K730" s="97"/>
      <c r="L730" s="97"/>
      <c r="M730" s="98"/>
    </row>
    <row r="731" spans="1:13" ht="12.75" hidden="1">
      <c r="A731" s="95"/>
      <c r="B731" s="96"/>
      <c r="C731" s="96"/>
      <c r="D731" s="96"/>
      <c r="E731" s="96"/>
      <c r="F731" s="96"/>
      <c r="G731" s="96"/>
      <c r="H731" s="96"/>
      <c r="I731" s="96"/>
      <c r="J731" s="96"/>
      <c r="K731" s="97"/>
      <c r="L731" s="97"/>
      <c r="M731" s="98"/>
    </row>
    <row r="732" spans="1:13" ht="15.75" hidden="1">
      <c r="A732" s="84" t="s">
        <v>17</v>
      </c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6"/>
    </row>
    <row r="733" spans="1:13" ht="15" hidden="1">
      <c r="A733" s="87" t="s">
        <v>18</v>
      </c>
      <c r="B733" s="88"/>
      <c r="C733" s="88"/>
      <c r="D733" s="88"/>
      <c r="E733" s="88"/>
      <c r="F733" s="88"/>
      <c r="G733" s="88"/>
      <c r="H733" s="89"/>
      <c r="I733" s="90" t="s">
        <v>19</v>
      </c>
      <c r="J733" s="88"/>
      <c r="K733" s="88"/>
      <c r="L733" s="88"/>
      <c r="M733" s="91"/>
    </row>
    <row r="734" spans="1:13" ht="12.75" hidden="1">
      <c r="A734" s="106"/>
      <c r="B734" s="107"/>
      <c r="C734" s="107"/>
      <c r="D734" s="107"/>
      <c r="E734" s="107"/>
      <c r="F734" s="107"/>
      <c r="G734" s="107"/>
      <c r="H734" s="108"/>
      <c r="I734" s="74"/>
      <c r="J734" s="107"/>
      <c r="K734" s="107"/>
      <c r="L734" s="107"/>
      <c r="M734" s="109"/>
    </row>
    <row r="735" spans="1:13" ht="12.75" hidden="1">
      <c r="A735" s="106"/>
      <c r="B735" s="107"/>
      <c r="C735" s="107"/>
      <c r="D735" s="107"/>
      <c r="E735" s="107"/>
      <c r="F735" s="107"/>
      <c r="G735" s="107"/>
      <c r="H735" s="108"/>
      <c r="I735" s="74"/>
      <c r="J735" s="107"/>
      <c r="K735" s="107"/>
      <c r="L735" s="107"/>
      <c r="M735" s="109"/>
    </row>
    <row r="736" spans="1:13" ht="12.75" hidden="1">
      <c r="A736" s="106"/>
      <c r="B736" s="107"/>
      <c r="C736" s="107"/>
      <c r="D736" s="107"/>
      <c r="E736" s="107"/>
      <c r="F736" s="107"/>
      <c r="G736" s="107"/>
      <c r="H736" s="108"/>
      <c r="I736" s="74"/>
      <c r="J736" s="107"/>
      <c r="K736" s="107"/>
      <c r="L736" s="107"/>
      <c r="M736" s="109"/>
    </row>
    <row r="737" spans="1:13" ht="12.75" hidden="1">
      <c r="A737" s="106"/>
      <c r="B737" s="107"/>
      <c r="C737" s="107"/>
      <c r="D737" s="107"/>
      <c r="E737" s="107"/>
      <c r="F737" s="107"/>
      <c r="G737" s="107"/>
      <c r="H737" s="108"/>
      <c r="I737" s="74"/>
      <c r="J737" s="107"/>
      <c r="K737" s="107"/>
      <c r="L737" s="107"/>
      <c r="M737" s="109"/>
    </row>
    <row r="738" spans="1:13" ht="12.75" hidden="1">
      <c r="A738" s="106"/>
      <c r="B738" s="107"/>
      <c r="C738" s="107"/>
      <c r="D738" s="107"/>
      <c r="E738" s="107"/>
      <c r="F738" s="107"/>
      <c r="G738" s="107"/>
      <c r="H738" s="108"/>
      <c r="I738" s="74"/>
      <c r="J738" s="107"/>
      <c r="K738" s="107"/>
      <c r="L738" s="107"/>
      <c r="M738" s="109"/>
    </row>
    <row r="739" spans="1:13" ht="15.75" hidden="1">
      <c r="A739" s="84" t="s">
        <v>20</v>
      </c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6"/>
    </row>
    <row r="740" spans="1:13" ht="18" hidden="1">
      <c r="A740" s="2" t="s">
        <v>21</v>
      </c>
      <c r="B740" s="3" t="s">
        <v>22</v>
      </c>
      <c r="C740" s="3" t="s">
        <v>23</v>
      </c>
      <c r="D740" s="3" t="s">
        <v>24</v>
      </c>
      <c r="E740" s="3" t="s">
        <v>25</v>
      </c>
      <c r="F740" s="3" t="s">
        <v>26</v>
      </c>
      <c r="G740" s="3" t="s">
        <v>27</v>
      </c>
      <c r="H740" s="3" t="s">
        <v>28</v>
      </c>
      <c r="I740" s="3" t="s">
        <v>29</v>
      </c>
      <c r="J740" s="3" t="s">
        <v>30</v>
      </c>
      <c r="K740" s="3" t="s">
        <v>31</v>
      </c>
      <c r="L740" s="3" t="s">
        <v>32</v>
      </c>
      <c r="M740" s="4" t="s">
        <v>33</v>
      </c>
    </row>
    <row r="741" spans="1:13" ht="12.75" hidden="1">
      <c r="A741" s="9" t="s">
        <v>10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2.75" hidden="1">
      <c r="A742" s="9" t="s">
        <v>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2.75" hidden="1">
      <c r="A743" s="9" t="s">
        <v>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2.75" hidden="1">
      <c r="A744" s="9" t="s">
        <v>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2.75" hidden="1">
      <c r="A745" s="9" t="s">
        <v>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2.75" hidden="1">
      <c r="A746" s="9" t="s">
        <v>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2.75" hidden="1">
      <c r="A747" s="9" t="s">
        <v>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5.75" hidden="1">
      <c r="A748" s="84" t="s">
        <v>40</v>
      </c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6"/>
    </row>
    <row r="749" spans="1:13" ht="12.75" hidden="1">
      <c r="A749" s="138" t="s">
        <v>21</v>
      </c>
      <c r="B749" s="80"/>
      <c r="C749" s="80"/>
      <c r="D749" s="80" t="s">
        <v>41</v>
      </c>
      <c r="E749" s="80"/>
      <c r="F749" s="80"/>
      <c r="G749" s="80"/>
      <c r="H749" s="80"/>
      <c r="I749" s="80" t="s">
        <v>42</v>
      </c>
      <c r="J749" s="80"/>
      <c r="K749" s="80" t="s">
        <v>43</v>
      </c>
      <c r="L749" s="80"/>
      <c r="M749" s="139"/>
    </row>
    <row r="750" spans="1:13" ht="12.75" hidden="1">
      <c r="A750" s="95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137"/>
    </row>
    <row r="751" spans="1:13" ht="12.75" hidden="1">
      <c r="A751" s="95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137"/>
    </row>
    <row r="752" spans="1:13" ht="12.75" hidden="1">
      <c r="A752" s="95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137"/>
    </row>
    <row r="753" spans="1:13" ht="12.75" hidden="1">
      <c r="A753" s="95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137"/>
    </row>
    <row r="754" spans="1:13" ht="12.75" hidden="1">
      <c r="A754" s="95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137"/>
    </row>
    <row r="755" spans="1:13" ht="12.75" hidden="1">
      <c r="A755" s="95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137"/>
    </row>
    <row r="756" spans="1:13" ht="13.5" hidden="1" thickBot="1">
      <c r="A756" s="140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2"/>
    </row>
    <row r="757" ht="13.5" hidden="1" thickBot="1"/>
    <row r="758" spans="1:13" ht="12.75" hidden="1">
      <c r="A758" s="113" t="s">
        <v>59</v>
      </c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5"/>
    </row>
    <row r="759" spans="1:13" ht="17.25" customHeight="1" hidden="1">
      <c r="A759" s="71" t="s">
        <v>103</v>
      </c>
      <c r="B759" s="72"/>
      <c r="C759" s="72"/>
      <c r="D759" s="72"/>
      <c r="E759" s="73"/>
      <c r="F759" s="74"/>
      <c r="G759" s="75"/>
      <c r="H759" s="75"/>
      <c r="I759" s="75"/>
      <c r="J759" s="75"/>
      <c r="K759" s="75"/>
      <c r="L759" s="75"/>
      <c r="M759" s="76"/>
    </row>
    <row r="760" spans="1:13" ht="17.25" customHeight="1" hidden="1">
      <c r="A760" s="71" t="s">
        <v>104</v>
      </c>
      <c r="B760" s="72"/>
      <c r="C760" s="72"/>
      <c r="D760" s="72"/>
      <c r="E760" s="73"/>
      <c r="F760" s="74"/>
      <c r="G760" s="75"/>
      <c r="H760" s="75"/>
      <c r="I760" s="75"/>
      <c r="J760" s="75"/>
      <c r="K760" s="75"/>
      <c r="L760" s="75"/>
      <c r="M760" s="76"/>
    </row>
    <row r="761" spans="1:13" ht="17.25" customHeight="1" hidden="1">
      <c r="A761" s="71" t="s">
        <v>105</v>
      </c>
      <c r="B761" s="72"/>
      <c r="C761" s="72"/>
      <c r="D761" s="72"/>
      <c r="E761" s="73"/>
      <c r="F761" s="74"/>
      <c r="G761" s="75"/>
      <c r="H761" s="75"/>
      <c r="I761" s="75"/>
      <c r="J761" s="75"/>
      <c r="K761" s="75"/>
      <c r="L761" s="75"/>
      <c r="M761" s="76"/>
    </row>
    <row r="762" spans="1:13" ht="35.25" customHeight="1" hidden="1">
      <c r="A762" s="116" t="s">
        <v>106</v>
      </c>
      <c r="B762" s="117"/>
      <c r="C762" s="117"/>
      <c r="D762" s="117"/>
      <c r="E762" s="118"/>
      <c r="F762" s="74"/>
      <c r="G762" s="107"/>
      <c r="H762" s="107"/>
      <c r="I762" s="107"/>
      <c r="J762" s="107"/>
      <c r="K762" s="107"/>
      <c r="L762" s="107"/>
      <c r="M762" s="109"/>
    </row>
    <row r="763" spans="1:13" ht="12.75" hidden="1">
      <c r="A763" s="116" t="s">
        <v>1</v>
      </c>
      <c r="B763" s="119"/>
      <c r="C763" s="119"/>
      <c r="D763" s="120"/>
      <c r="E763" s="127"/>
      <c r="F763" s="128"/>
      <c r="G763" s="128"/>
      <c r="H763" s="128"/>
      <c r="I763" s="128"/>
      <c r="J763" s="128"/>
      <c r="K763" s="128"/>
      <c r="L763" s="128"/>
      <c r="M763" s="129"/>
    </row>
    <row r="764" spans="1:13" ht="12.75" hidden="1">
      <c r="A764" s="121"/>
      <c r="B764" s="122"/>
      <c r="C764" s="122"/>
      <c r="D764" s="123"/>
      <c r="E764" s="130"/>
      <c r="F764" s="131"/>
      <c r="G764" s="131"/>
      <c r="H764" s="131"/>
      <c r="I764" s="131"/>
      <c r="J764" s="131"/>
      <c r="K764" s="131"/>
      <c r="L764" s="131"/>
      <c r="M764" s="132"/>
    </row>
    <row r="765" spans="1:13" ht="12.75" hidden="1">
      <c r="A765" s="121"/>
      <c r="B765" s="122"/>
      <c r="C765" s="122"/>
      <c r="D765" s="123"/>
      <c r="E765" s="130"/>
      <c r="F765" s="131"/>
      <c r="G765" s="131"/>
      <c r="H765" s="131"/>
      <c r="I765" s="131"/>
      <c r="J765" s="131"/>
      <c r="K765" s="131"/>
      <c r="L765" s="131"/>
      <c r="M765" s="132"/>
    </row>
    <row r="766" spans="1:13" ht="12.75" hidden="1">
      <c r="A766" s="121"/>
      <c r="B766" s="122"/>
      <c r="C766" s="122"/>
      <c r="D766" s="123"/>
      <c r="E766" s="130"/>
      <c r="F766" s="131"/>
      <c r="G766" s="131"/>
      <c r="H766" s="131"/>
      <c r="I766" s="131"/>
      <c r="J766" s="131"/>
      <c r="K766" s="131"/>
      <c r="L766" s="131"/>
      <c r="M766" s="132"/>
    </row>
    <row r="767" spans="1:13" ht="12.75" hidden="1">
      <c r="A767" s="121"/>
      <c r="B767" s="122"/>
      <c r="C767" s="122"/>
      <c r="D767" s="123"/>
      <c r="E767" s="130"/>
      <c r="F767" s="131"/>
      <c r="G767" s="131"/>
      <c r="H767" s="131"/>
      <c r="I767" s="131"/>
      <c r="J767" s="131"/>
      <c r="K767" s="131"/>
      <c r="L767" s="131"/>
      <c r="M767" s="132"/>
    </row>
    <row r="768" spans="1:13" ht="12.75" hidden="1">
      <c r="A768" s="124"/>
      <c r="B768" s="125"/>
      <c r="C768" s="125"/>
      <c r="D768" s="126"/>
      <c r="E768" s="133"/>
      <c r="F768" s="134"/>
      <c r="G768" s="134"/>
      <c r="H768" s="134"/>
      <c r="I768" s="134"/>
      <c r="J768" s="134"/>
      <c r="K768" s="134"/>
      <c r="L768" s="134"/>
      <c r="M768" s="135"/>
    </row>
    <row r="769" spans="1:13" ht="15.75" hidden="1">
      <c r="A769" s="84" t="s">
        <v>2</v>
      </c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6"/>
    </row>
    <row r="770" spans="1:13" ht="15" hidden="1">
      <c r="A770" s="87" t="s">
        <v>3</v>
      </c>
      <c r="B770" s="88"/>
      <c r="C770" s="89"/>
      <c r="D770" s="90" t="s">
        <v>4</v>
      </c>
      <c r="E770" s="88"/>
      <c r="F770" s="88"/>
      <c r="G770" s="88"/>
      <c r="H770" s="89"/>
      <c r="I770" s="90" t="s">
        <v>5</v>
      </c>
      <c r="J770" s="88"/>
      <c r="K770" s="88"/>
      <c r="L770" s="88"/>
      <c r="M770" s="91"/>
    </row>
    <row r="771" spans="1:13" ht="12.75" hidden="1">
      <c r="A771" s="99" t="s">
        <v>6</v>
      </c>
      <c r="B771" s="100"/>
      <c r="C771" s="100"/>
      <c r="D771" s="80" t="s">
        <v>7</v>
      </c>
      <c r="E771" s="80"/>
      <c r="F771" s="81" t="s">
        <v>8</v>
      </c>
      <c r="G771" s="82"/>
      <c r="H771" s="83"/>
      <c r="I771" s="80" t="s">
        <v>7</v>
      </c>
      <c r="J771" s="80"/>
      <c r="K771" s="81" t="s">
        <v>8</v>
      </c>
      <c r="L771" s="82"/>
      <c r="M771" s="94"/>
    </row>
    <row r="772" spans="1:13" ht="12.75" hidden="1">
      <c r="A772" s="99"/>
      <c r="B772" s="100"/>
      <c r="C772" s="100"/>
      <c r="D772" s="93" t="s">
        <v>9</v>
      </c>
      <c r="E772" s="93"/>
      <c r="F772" s="77"/>
      <c r="G772" s="78"/>
      <c r="H772" s="92"/>
      <c r="I772" s="93" t="s">
        <v>11</v>
      </c>
      <c r="J772" s="93"/>
      <c r="K772" s="77"/>
      <c r="L772" s="78"/>
      <c r="M772" s="79"/>
    </row>
    <row r="773" spans="1:13" ht="12.75" hidden="1">
      <c r="A773" s="99"/>
      <c r="B773" s="100"/>
      <c r="C773" s="100"/>
      <c r="D773" s="93" t="s">
        <v>12</v>
      </c>
      <c r="E773" s="93"/>
      <c r="F773" s="77"/>
      <c r="G773" s="78"/>
      <c r="H773" s="92"/>
      <c r="I773" s="93" t="s">
        <v>13</v>
      </c>
      <c r="J773" s="93"/>
      <c r="K773" s="77"/>
      <c r="L773" s="78"/>
      <c r="M773" s="79"/>
    </row>
    <row r="774" spans="1:36" s="31" customFormat="1" ht="29.25" customHeight="1" hidden="1">
      <c r="A774" s="146" t="s">
        <v>94</v>
      </c>
      <c r="B774" s="147"/>
      <c r="C774" s="147"/>
      <c r="D774" s="147"/>
      <c r="E774" s="148"/>
      <c r="F774" s="146" t="s">
        <v>95</v>
      </c>
      <c r="G774" s="147"/>
      <c r="H774" s="32">
        <f>'Obiettivi Area '!Q20</f>
        <v>0</v>
      </c>
      <c r="I774" s="146" t="s">
        <v>96</v>
      </c>
      <c r="J774" s="147"/>
      <c r="K774" s="148"/>
      <c r="L774" s="149">
        <f>'Obiettivi Area '!L20</f>
        <v>0</v>
      </c>
      <c r="M774" s="150"/>
      <c r="N774" s="34"/>
      <c r="O774" s="34"/>
      <c r="P774" s="34"/>
      <c r="Q774" s="151"/>
      <c r="R774" s="151"/>
      <c r="S774" s="35"/>
      <c r="T774" s="151"/>
      <c r="U774" s="151"/>
      <c r="V774" s="35"/>
      <c r="W774" s="36"/>
      <c r="X774" s="37"/>
      <c r="Y774" s="28"/>
      <c r="Z774" s="28"/>
      <c r="AA774" s="28"/>
      <c r="AB774" s="28"/>
      <c r="AC774" s="28"/>
      <c r="AD774" s="29">
        <f>IF(K770="X",5,(IF(M770="X",3,(IF(O770="X",1,0)))))</f>
        <v>0</v>
      </c>
      <c r="AE774" s="29">
        <f>IF(K772="X",5,(IF(M772="X",3,(IF(O772="X",1,0)))))</f>
        <v>0</v>
      </c>
      <c r="AF774" s="29">
        <f>IF(Q771="X",5,(IF(S771="X",3,(IF(U771="X",1,0)))))</f>
        <v>0</v>
      </c>
      <c r="AG774" s="29">
        <f>IF(Q773="X",1,(IF(S773="X",3,(IF(U773="X",5,0)))))</f>
        <v>0</v>
      </c>
      <c r="AH774" s="30"/>
      <c r="AI774" s="30"/>
      <c r="AJ774" s="31">
        <f>PRODUCT(AD774:AG774)</f>
        <v>0</v>
      </c>
    </row>
    <row r="775" spans="1:13" ht="15.75" hidden="1">
      <c r="A775" s="84" t="s">
        <v>14</v>
      </c>
      <c r="B775" s="85"/>
      <c r="C775" s="85"/>
      <c r="D775" s="85"/>
      <c r="E775" s="85" t="s">
        <v>15</v>
      </c>
      <c r="F775" s="85"/>
      <c r="G775" s="85"/>
      <c r="H775" s="85"/>
      <c r="I775" s="85"/>
      <c r="J775" s="85"/>
      <c r="K775" s="85" t="s">
        <v>16</v>
      </c>
      <c r="L775" s="85"/>
      <c r="M775" s="86"/>
    </row>
    <row r="776" spans="1:13" ht="12.75" hidden="1">
      <c r="A776" s="95"/>
      <c r="B776" s="96"/>
      <c r="C776" s="96"/>
      <c r="D776" s="96"/>
      <c r="E776" s="96"/>
      <c r="F776" s="96"/>
      <c r="G776" s="96"/>
      <c r="H776" s="96"/>
      <c r="I776" s="96"/>
      <c r="J776" s="96"/>
      <c r="K776" s="97"/>
      <c r="L776" s="97"/>
      <c r="M776" s="98"/>
    </row>
    <row r="777" spans="1:13" ht="12.75" hidden="1">
      <c r="A777" s="95"/>
      <c r="B777" s="96"/>
      <c r="C777" s="96"/>
      <c r="D777" s="96"/>
      <c r="E777" s="96"/>
      <c r="F777" s="96"/>
      <c r="G777" s="96"/>
      <c r="H777" s="96"/>
      <c r="I777" s="96"/>
      <c r="J777" s="96"/>
      <c r="K777" s="97"/>
      <c r="L777" s="97"/>
      <c r="M777" s="98"/>
    </row>
    <row r="778" spans="1:13" ht="12.75" hidden="1">
      <c r="A778" s="95"/>
      <c r="B778" s="96"/>
      <c r="C778" s="96"/>
      <c r="D778" s="96"/>
      <c r="E778" s="96"/>
      <c r="F778" s="96"/>
      <c r="G778" s="96"/>
      <c r="H778" s="96"/>
      <c r="I778" s="96"/>
      <c r="J778" s="96"/>
      <c r="K778" s="97"/>
      <c r="L778" s="97"/>
      <c r="M778" s="98"/>
    </row>
    <row r="779" spans="1:13" ht="15.75" hidden="1">
      <c r="A779" s="84" t="s">
        <v>17</v>
      </c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6"/>
    </row>
    <row r="780" spans="1:13" ht="15" hidden="1">
      <c r="A780" s="87" t="s">
        <v>18</v>
      </c>
      <c r="B780" s="88"/>
      <c r="C780" s="88"/>
      <c r="D780" s="88"/>
      <c r="E780" s="88"/>
      <c r="F780" s="88"/>
      <c r="G780" s="88"/>
      <c r="H780" s="89"/>
      <c r="I780" s="90" t="s">
        <v>19</v>
      </c>
      <c r="J780" s="88"/>
      <c r="K780" s="88"/>
      <c r="L780" s="88"/>
      <c r="M780" s="91"/>
    </row>
    <row r="781" spans="1:13" ht="12.75" hidden="1">
      <c r="A781" s="106"/>
      <c r="B781" s="107"/>
      <c r="C781" s="107"/>
      <c r="D781" s="107"/>
      <c r="E781" s="107"/>
      <c r="F781" s="107"/>
      <c r="G781" s="107"/>
      <c r="H781" s="108"/>
      <c r="I781" s="74"/>
      <c r="J781" s="107"/>
      <c r="K781" s="107"/>
      <c r="L781" s="107"/>
      <c r="M781" s="109"/>
    </row>
    <row r="782" spans="1:13" ht="12.75" hidden="1">
      <c r="A782" s="106"/>
      <c r="B782" s="107"/>
      <c r="C782" s="107"/>
      <c r="D782" s="107"/>
      <c r="E782" s="107"/>
      <c r="F782" s="107"/>
      <c r="G782" s="107"/>
      <c r="H782" s="108"/>
      <c r="I782" s="74"/>
      <c r="J782" s="107"/>
      <c r="K782" s="107"/>
      <c r="L782" s="107"/>
      <c r="M782" s="109"/>
    </row>
    <row r="783" spans="1:13" ht="12.75" hidden="1">
      <c r="A783" s="106"/>
      <c r="B783" s="107"/>
      <c r="C783" s="107"/>
      <c r="D783" s="107"/>
      <c r="E783" s="107"/>
      <c r="F783" s="107"/>
      <c r="G783" s="107"/>
      <c r="H783" s="108"/>
      <c r="I783" s="74"/>
      <c r="J783" s="107"/>
      <c r="K783" s="107"/>
      <c r="L783" s="107"/>
      <c r="M783" s="109"/>
    </row>
    <row r="784" spans="1:13" ht="12.75" hidden="1">
      <c r="A784" s="106"/>
      <c r="B784" s="107"/>
      <c r="C784" s="107"/>
      <c r="D784" s="107"/>
      <c r="E784" s="107"/>
      <c r="F784" s="107"/>
      <c r="G784" s="107"/>
      <c r="H784" s="108"/>
      <c r="I784" s="74"/>
      <c r="J784" s="107"/>
      <c r="K784" s="107"/>
      <c r="L784" s="107"/>
      <c r="M784" s="109"/>
    </row>
    <row r="785" spans="1:13" ht="12.75" hidden="1">
      <c r="A785" s="106"/>
      <c r="B785" s="107"/>
      <c r="C785" s="107"/>
      <c r="D785" s="107"/>
      <c r="E785" s="107"/>
      <c r="F785" s="107"/>
      <c r="G785" s="107"/>
      <c r="H785" s="108"/>
      <c r="I785" s="74"/>
      <c r="J785" s="107"/>
      <c r="K785" s="107"/>
      <c r="L785" s="107"/>
      <c r="M785" s="109"/>
    </row>
    <row r="786" spans="1:13" ht="15.75" hidden="1">
      <c r="A786" s="84" t="s">
        <v>20</v>
      </c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6"/>
    </row>
    <row r="787" spans="1:13" ht="18" hidden="1">
      <c r="A787" s="2" t="s">
        <v>21</v>
      </c>
      <c r="B787" s="3" t="s">
        <v>22</v>
      </c>
      <c r="C787" s="3" t="s">
        <v>23</v>
      </c>
      <c r="D787" s="3" t="s">
        <v>24</v>
      </c>
      <c r="E787" s="3" t="s">
        <v>25</v>
      </c>
      <c r="F787" s="3" t="s">
        <v>26</v>
      </c>
      <c r="G787" s="3" t="s">
        <v>27</v>
      </c>
      <c r="H787" s="3" t="s">
        <v>28</v>
      </c>
      <c r="I787" s="3" t="s">
        <v>29</v>
      </c>
      <c r="J787" s="3" t="s">
        <v>30</v>
      </c>
      <c r="K787" s="3" t="s">
        <v>31</v>
      </c>
      <c r="L787" s="3" t="s">
        <v>32</v>
      </c>
      <c r="M787" s="4" t="s">
        <v>33</v>
      </c>
    </row>
    <row r="788" spans="1:13" ht="12.75" hidden="1">
      <c r="A788" s="9" t="s">
        <v>10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8"/>
    </row>
    <row r="789" spans="1:13" ht="12.75" hidden="1">
      <c r="A789" s="9" t="s">
        <v>34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</row>
    <row r="790" spans="1:13" ht="12.75" hidden="1">
      <c r="A790" s="9" t="s">
        <v>35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</row>
    <row r="791" spans="1:13" ht="12.75" hidden="1">
      <c r="A791" s="9" t="s">
        <v>36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</row>
    <row r="792" spans="1:13" ht="12.75" hidden="1">
      <c r="A792" s="9" t="s">
        <v>37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</row>
    <row r="793" spans="1:13" ht="12.75" hidden="1">
      <c r="A793" s="9" t="s">
        <v>38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</row>
    <row r="794" spans="1:13" ht="12.75" hidden="1">
      <c r="A794" s="9" t="s">
        <v>39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</row>
    <row r="795" spans="1:13" ht="15.75" hidden="1">
      <c r="A795" s="84" t="s">
        <v>40</v>
      </c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6"/>
    </row>
    <row r="796" spans="1:13" ht="12.75" hidden="1">
      <c r="A796" s="138" t="s">
        <v>21</v>
      </c>
      <c r="B796" s="80"/>
      <c r="C796" s="80"/>
      <c r="D796" s="80" t="s">
        <v>41</v>
      </c>
      <c r="E796" s="80"/>
      <c r="F796" s="80"/>
      <c r="G796" s="80"/>
      <c r="H796" s="80"/>
      <c r="I796" s="80" t="s">
        <v>42</v>
      </c>
      <c r="J796" s="80"/>
      <c r="K796" s="80" t="s">
        <v>43</v>
      </c>
      <c r="L796" s="80"/>
      <c r="M796" s="139"/>
    </row>
    <row r="797" spans="1:13" ht="12.75" hidden="1">
      <c r="A797" s="95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137"/>
    </row>
    <row r="798" spans="1:13" ht="12.75" hidden="1">
      <c r="A798" s="95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137"/>
    </row>
    <row r="799" spans="1:13" ht="12.75" hidden="1">
      <c r="A799" s="95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137"/>
    </row>
    <row r="800" spans="1:13" ht="12.75" hidden="1">
      <c r="A800" s="95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137"/>
    </row>
    <row r="801" spans="1:13" ht="12.75" hidden="1">
      <c r="A801" s="95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137"/>
    </row>
    <row r="802" spans="1:13" ht="12.75" hidden="1">
      <c r="A802" s="95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137"/>
    </row>
    <row r="803" spans="1:13" ht="13.5" hidden="1" thickBot="1">
      <c r="A803" s="140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2"/>
    </row>
    <row r="804" ht="13.5" hidden="1" thickBot="1"/>
    <row r="805" spans="1:13" ht="12.75" hidden="1">
      <c r="A805" s="113" t="s">
        <v>60</v>
      </c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5"/>
    </row>
    <row r="806" spans="1:13" ht="17.25" customHeight="1" hidden="1">
      <c r="A806" s="71" t="s">
        <v>103</v>
      </c>
      <c r="B806" s="72"/>
      <c r="C806" s="72"/>
      <c r="D806" s="72"/>
      <c r="E806" s="73"/>
      <c r="F806" s="74"/>
      <c r="G806" s="75"/>
      <c r="H806" s="75"/>
      <c r="I806" s="75"/>
      <c r="J806" s="75"/>
      <c r="K806" s="75"/>
      <c r="L806" s="75"/>
      <c r="M806" s="76"/>
    </row>
    <row r="807" spans="1:13" ht="17.25" customHeight="1" hidden="1">
      <c r="A807" s="71" t="s">
        <v>104</v>
      </c>
      <c r="B807" s="72"/>
      <c r="C807" s="72"/>
      <c r="D807" s="72"/>
      <c r="E807" s="73"/>
      <c r="F807" s="74"/>
      <c r="G807" s="75"/>
      <c r="H807" s="75"/>
      <c r="I807" s="75"/>
      <c r="J807" s="75"/>
      <c r="K807" s="75"/>
      <c r="L807" s="75"/>
      <c r="M807" s="76"/>
    </row>
    <row r="808" spans="1:13" ht="17.25" customHeight="1" hidden="1">
      <c r="A808" s="71" t="s">
        <v>105</v>
      </c>
      <c r="B808" s="72"/>
      <c r="C808" s="72"/>
      <c r="D808" s="72"/>
      <c r="E808" s="73"/>
      <c r="F808" s="74"/>
      <c r="G808" s="75"/>
      <c r="H808" s="75"/>
      <c r="I808" s="75"/>
      <c r="J808" s="75"/>
      <c r="K808" s="75"/>
      <c r="L808" s="75"/>
      <c r="M808" s="76"/>
    </row>
    <row r="809" spans="1:13" ht="35.25" customHeight="1" hidden="1">
      <c r="A809" s="116" t="s">
        <v>106</v>
      </c>
      <c r="B809" s="117"/>
      <c r="C809" s="117"/>
      <c r="D809" s="117"/>
      <c r="E809" s="118"/>
      <c r="F809" s="74"/>
      <c r="G809" s="107"/>
      <c r="H809" s="107"/>
      <c r="I809" s="107"/>
      <c r="J809" s="107"/>
      <c r="K809" s="107"/>
      <c r="L809" s="107"/>
      <c r="M809" s="109"/>
    </row>
    <row r="810" spans="1:13" ht="12.75" hidden="1">
      <c r="A810" s="116" t="s">
        <v>1</v>
      </c>
      <c r="B810" s="119"/>
      <c r="C810" s="119"/>
      <c r="D810" s="120"/>
      <c r="E810" s="127"/>
      <c r="F810" s="128"/>
      <c r="G810" s="128"/>
      <c r="H810" s="128"/>
      <c r="I810" s="128"/>
      <c r="J810" s="128"/>
      <c r="K810" s="128"/>
      <c r="L810" s="128"/>
      <c r="M810" s="129"/>
    </row>
    <row r="811" spans="1:13" ht="12.75" hidden="1">
      <c r="A811" s="121"/>
      <c r="B811" s="122"/>
      <c r="C811" s="122"/>
      <c r="D811" s="123"/>
      <c r="E811" s="130"/>
      <c r="F811" s="131"/>
      <c r="G811" s="131"/>
      <c r="H811" s="131"/>
      <c r="I811" s="131"/>
      <c r="J811" s="131"/>
      <c r="K811" s="131"/>
      <c r="L811" s="131"/>
      <c r="M811" s="132"/>
    </row>
    <row r="812" spans="1:13" ht="12.75" hidden="1">
      <c r="A812" s="121"/>
      <c r="B812" s="122"/>
      <c r="C812" s="122"/>
      <c r="D812" s="123"/>
      <c r="E812" s="130"/>
      <c r="F812" s="131"/>
      <c r="G812" s="131"/>
      <c r="H812" s="131"/>
      <c r="I812" s="131"/>
      <c r="J812" s="131"/>
      <c r="K812" s="131"/>
      <c r="L812" s="131"/>
      <c r="M812" s="132"/>
    </row>
    <row r="813" spans="1:13" ht="12.75" hidden="1">
      <c r="A813" s="121"/>
      <c r="B813" s="122"/>
      <c r="C813" s="122"/>
      <c r="D813" s="123"/>
      <c r="E813" s="130"/>
      <c r="F813" s="131"/>
      <c r="G813" s="131"/>
      <c r="H813" s="131"/>
      <c r="I813" s="131"/>
      <c r="J813" s="131"/>
      <c r="K813" s="131"/>
      <c r="L813" s="131"/>
      <c r="M813" s="132"/>
    </row>
    <row r="814" spans="1:13" ht="12.75" hidden="1">
      <c r="A814" s="121"/>
      <c r="B814" s="122"/>
      <c r="C814" s="122"/>
      <c r="D814" s="123"/>
      <c r="E814" s="130"/>
      <c r="F814" s="131"/>
      <c r="G814" s="131"/>
      <c r="H814" s="131"/>
      <c r="I814" s="131"/>
      <c r="J814" s="131"/>
      <c r="K814" s="131"/>
      <c r="L814" s="131"/>
      <c r="M814" s="132"/>
    </row>
    <row r="815" spans="1:13" ht="12.75" hidden="1">
      <c r="A815" s="124"/>
      <c r="B815" s="125"/>
      <c r="C815" s="125"/>
      <c r="D815" s="126"/>
      <c r="E815" s="133"/>
      <c r="F815" s="134"/>
      <c r="G815" s="134"/>
      <c r="H815" s="134"/>
      <c r="I815" s="134"/>
      <c r="J815" s="134"/>
      <c r="K815" s="134"/>
      <c r="L815" s="134"/>
      <c r="M815" s="135"/>
    </row>
    <row r="816" spans="1:13" ht="15.75" hidden="1">
      <c r="A816" s="84" t="s">
        <v>2</v>
      </c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6"/>
    </row>
    <row r="817" spans="1:13" ht="15" hidden="1">
      <c r="A817" s="87" t="s">
        <v>3</v>
      </c>
      <c r="B817" s="88"/>
      <c r="C817" s="89"/>
      <c r="D817" s="90" t="s">
        <v>4</v>
      </c>
      <c r="E817" s="88"/>
      <c r="F817" s="88"/>
      <c r="G817" s="88"/>
      <c r="H817" s="89"/>
      <c r="I817" s="90" t="s">
        <v>5</v>
      </c>
      <c r="J817" s="88"/>
      <c r="K817" s="88"/>
      <c r="L817" s="88"/>
      <c r="M817" s="91"/>
    </row>
    <row r="818" spans="1:13" ht="12.75" hidden="1">
      <c r="A818" s="99" t="s">
        <v>6</v>
      </c>
      <c r="B818" s="100"/>
      <c r="C818" s="100"/>
      <c r="D818" s="80" t="s">
        <v>7</v>
      </c>
      <c r="E818" s="80"/>
      <c r="F818" s="81" t="s">
        <v>8</v>
      </c>
      <c r="G818" s="82"/>
      <c r="H818" s="83"/>
      <c r="I818" s="80" t="s">
        <v>7</v>
      </c>
      <c r="J818" s="80"/>
      <c r="K818" s="81" t="s">
        <v>8</v>
      </c>
      <c r="L818" s="82"/>
      <c r="M818" s="94"/>
    </row>
    <row r="819" spans="1:13" ht="12.75" hidden="1">
      <c r="A819" s="99"/>
      <c r="B819" s="100"/>
      <c r="C819" s="100"/>
      <c r="D819" s="93" t="s">
        <v>9</v>
      </c>
      <c r="E819" s="93"/>
      <c r="F819" s="77"/>
      <c r="G819" s="78"/>
      <c r="H819" s="92"/>
      <c r="I819" s="93" t="s">
        <v>11</v>
      </c>
      <c r="J819" s="93"/>
      <c r="K819" s="77"/>
      <c r="L819" s="78"/>
      <c r="M819" s="79"/>
    </row>
    <row r="820" spans="1:13" ht="12.75" hidden="1">
      <c r="A820" s="99"/>
      <c r="B820" s="100"/>
      <c r="C820" s="100"/>
      <c r="D820" s="93" t="s">
        <v>12</v>
      </c>
      <c r="E820" s="93"/>
      <c r="F820" s="77"/>
      <c r="G820" s="78"/>
      <c r="H820" s="92"/>
      <c r="I820" s="93" t="s">
        <v>13</v>
      </c>
      <c r="J820" s="93"/>
      <c r="K820" s="77"/>
      <c r="L820" s="78"/>
      <c r="M820" s="79"/>
    </row>
    <row r="821" spans="1:36" s="31" customFormat="1" ht="29.25" customHeight="1" hidden="1">
      <c r="A821" s="146" t="s">
        <v>94</v>
      </c>
      <c r="B821" s="147"/>
      <c r="C821" s="147"/>
      <c r="D821" s="147"/>
      <c r="E821" s="148"/>
      <c r="F821" s="146" t="s">
        <v>95</v>
      </c>
      <c r="G821" s="147"/>
      <c r="H821" s="32">
        <f>'Obiettivi Area '!Q21</f>
        <v>0</v>
      </c>
      <c r="I821" s="146" t="s">
        <v>96</v>
      </c>
      <c r="J821" s="147"/>
      <c r="K821" s="148"/>
      <c r="L821" s="149">
        <f>'Obiettivi Area '!L21</f>
        <v>0</v>
      </c>
      <c r="M821" s="150"/>
      <c r="N821" s="34"/>
      <c r="O821" s="34"/>
      <c r="P821" s="34"/>
      <c r="Q821" s="151"/>
      <c r="R821" s="151"/>
      <c r="S821" s="35"/>
      <c r="T821" s="151"/>
      <c r="U821" s="151"/>
      <c r="V821" s="35"/>
      <c r="W821" s="36"/>
      <c r="X821" s="37"/>
      <c r="Y821" s="28"/>
      <c r="Z821" s="28"/>
      <c r="AA821" s="28"/>
      <c r="AB821" s="28"/>
      <c r="AC821" s="28"/>
      <c r="AD821" s="29">
        <f>IF(K817="X",5,(IF(M817="X",3,(IF(O817="X",1,0)))))</f>
        <v>0</v>
      </c>
      <c r="AE821" s="29">
        <f>IF(K819="X",5,(IF(M819="X",3,(IF(O819="X",1,0)))))</f>
        <v>0</v>
      </c>
      <c r="AF821" s="29">
        <f>IF(Q818="X",5,(IF(S818="X",3,(IF(U818="X",1,0)))))</f>
        <v>0</v>
      </c>
      <c r="AG821" s="29">
        <f>IF(Q820="X",1,(IF(S820="X",3,(IF(U820="X",5,0)))))</f>
        <v>0</v>
      </c>
      <c r="AH821" s="30"/>
      <c r="AI821" s="30"/>
      <c r="AJ821" s="31">
        <f>PRODUCT(AD821:AG821)</f>
        <v>0</v>
      </c>
    </row>
    <row r="822" spans="1:13" ht="15.75" hidden="1">
      <c r="A822" s="84" t="s">
        <v>14</v>
      </c>
      <c r="B822" s="85"/>
      <c r="C822" s="85"/>
      <c r="D822" s="85"/>
      <c r="E822" s="85" t="s">
        <v>15</v>
      </c>
      <c r="F822" s="85"/>
      <c r="G822" s="85"/>
      <c r="H822" s="85"/>
      <c r="I822" s="85"/>
      <c r="J822" s="85"/>
      <c r="K822" s="85" t="s">
        <v>16</v>
      </c>
      <c r="L822" s="85"/>
      <c r="M822" s="86"/>
    </row>
    <row r="823" spans="1:13" ht="12.75" hidden="1">
      <c r="A823" s="95"/>
      <c r="B823" s="96"/>
      <c r="C823" s="96"/>
      <c r="D823" s="96"/>
      <c r="E823" s="96"/>
      <c r="F823" s="96"/>
      <c r="G823" s="96"/>
      <c r="H823" s="96"/>
      <c r="I823" s="96"/>
      <c r="J823" s="96"/>
      <c r="K823" s="97"/>
      <c r="L823" s="97"/>
      <c r="M823" s="98"/>
    </row>
    <row r="824" spans="1:13" ht="12.75" hidden="1">
      <c r="A824" s="95"/>
      <c r="B824" s="96"/>
      <c r="C824" s="96"/>
      <c r="D824" s="96"/>
      <c r="E824" s="96"/>
      <c r="F824" s="96"/>
      <c r="G824" s="96"/>
      <c r="H824" s="96"/>
      <c r="I824" s="96"/>
      <c r="J824" s="96"/>
      <c r="K824" s="97"/>
      <c r="L824" s="97"/>
      <c r="M824" s="98"/>
    </row>
    <row r="825" spans="1:13" ht="12.75" hidden="1">
      <c r="A825" s="95"/>
      <c r="B825" s="96"/>
      <c r="C825" s="96"/>
      <c r="D825" s="96"/>
      <c r="E825" s="96"/>
      <c r="F825" s="96"/>
      <c r="G825" s="96"/>
      <c r="H825" s="96"/>
      <c r="I825" s="96"/>
      <c r="J825" s="96"/>
      <c r="K825" s="97"/>
      <c r="L825" s="97"/>
      <c r="M825" s="98"/>
    </row>
    <row r="826" spans="1:13" ht="15.75" hidden="1">
      <c r="A826" s="84" t="s">
        <v>17</v>
      </c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6"/>
    </row>
    <row r="827" spans="1:13" ht="15" hidden="1">
      <c r="A827" s="87" t="s">
        <v>18</v>
      </c>
      <c r="B827" s="88"/>
      <c r="C827" s="88"/>
      <c r="D827" s="88"/>
      <c r="E827" s="88"/>
      <c r="F827" s="88"/>
      <c r="G827" s="88"/>
      <c r="H827" s="89"/>
      <c r="I827" s="90" t="s">
        <v>19</v>
      </c>
      <c r="J827" s="88"/>
      <c r="K827" s="88"/>
      <c r="L827" s="88"/>
      <c r="M827" s="91"/>
    </row>
    <row r="828" spans="1:13" ht="12.75" hidden="1">
      <c r="A828" s="106"/>
      <c r="B828" s="107"/>
      <c r="C828" s="107"/>
      <c r="D828" s="107"/>
      <c r="E828" s="107"/>
      <c r="F828" s="107"/>
      <c r="G828" s="107"/>
      <c r="H828" s="108"/>
      <c r="I828" s="74"/>
      <c r="J828" s="107"/>
      <c r="K828" s="107"/>
      <c r="L828" s="107"/>
      <c r="M828" s="109"/>
    </row>
    <row r="829" spans="1:13" ht="12.75" hidden="1">
      <c r="A829" s="106"/>
      <c r="B829" s="107"/>
      <c r="C829" s="107"/>
      <c r="D829" s="107"/>
      <c r="E829" s="107"/>
      <c r="F829" s="107"/>
      <c r="G829" s="107"/>
      <c r="H829" s="108"/>
      <c r="I829" s="74"/>
      <c r="J829" s="107"/>
      <c r="K829" s="107"/>
      <c r="L829" s="107"/>
      <c r="M829" s="109"/>
    </row>
    <row r="830" spans="1:13" ht="12.75" hidden="1">
      <c r="A830" s="106"/>
      <c r="B830" s="107"/>
      <c r="C830" s="107"/>
      <c r="D830" s="107"/>
      <c r="E830" s="107"/>
      <c r="F830" s="107"/>
      <c r="G830" s="107"/>
      <c r="H830" s="108"/>
      <c r="I830" s="74"/>
      <c r="J830" s="107"/>
      <c r="K830" s="107"/>
      <c r="L830" s="107"/>
      <c r="M830" s="109"/>
    </row>
    <row r="831" spans="1:13" ht="12.75" hidden="1">
      <c r="A831" s="106"/>
      <c r="B831" s="107"/>
      <c r="C831" s="107"/>
      <c r="D831" s="107"/>
      <c r="E831" s="107"/>
      <c r="F831" s="107"/>
      <c r="G831" s="107"/>
      <c r="H831" s="108"/>
      <c r="I831" s="74"/>
      <c r="J831" s="107"/>
      <c r="K831" s="107"/>
      <c r="L831" s="107"/>
      <c r="M831" s="109"/>
    </row>
    <row r="832" spans="1:13" ht="12.75" hidden="1">
      <c r="A832" s="106"/>
      <c r="B832" s="107"/>
      <c r="C832" s="107"/>
      <c r="D832" s="107"/>
      <c r="E832" s="107"/>
      <c r="F832" s="107"/>
      <c r="G832" s="107"/>
      <c r="H832" s="108"/>
      <c r="I832" s="74"/>
      <c r="J832" s="107"/>
      <c r="K832" s="107"/>
      <c r="L832" s="107"/>
      <c r="M832" s="109"/>
    </row>
    <row r="833" spans="1:13" ht="15.75" hidden="1">
      <c r="A833" s="84" t="s">
        <v>20</v>
      </c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6"/>
    </row>
    <row r="834" spans="1:13" ht="18" hidden="1">
      <c r="A834" s="2" t="s">
        <v>21</v>
      </c>
      <c r="B834" s="3" t="s">
        <v>22</v>
      </c>
      <c r="C834" s="3" t="s">
        <v>23</v>
      </c>
      <c r="D834" s="3" t="s">
        <v>24</v>
      </c>
      <c r="E834" s="3" t="s">
        <v>25</v>
      </c>
      <c r="F834" s="3" t="s">
        <v>26</v>
      </c>
      <c r="G834" s="3" t="s">
        <v>27</v>
      </c>
      <c r="H834" s="3" t="s">
        <v>28</v>
      </c>
      <c r="I834" s="3" t="s">
        <v>29</v>
      </c>
      <c r="J834" s="3" t="s">
        <v>30</v>
      </c>
      <c r="K834" s="3" t="s">
        <v>31</v>
      </c>
      <c r="L834" s="3" t="s">
        <v>32</v>
      </c>
      <c r="M834" s="4" t="s">
        <v>33</v>
      </c>
    </row>
    <row r="835" spans="1:13" ht="12.75" hidden="1">
      <c r="A835" s="9" t="s">
        <v>10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8"/>
    </row>
    <row r="836" spans="1:13" ht="12.75" hidden="1">
      <c r="A836" s="9" t="s">
        <v>34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</row>
    <row r="837" spans="1:13" ht="12.75" hidden="1">
      <c r="A837" s="9" t="s">
        <v>35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</row>
    <row r="838" spans="1:13" ht="12.75" hidden="1">
      <c r="A838" s="9" t="s">
        <v>36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</row>
    <row r="839" spans="1:13" ht="12.75" hidden="1">
      <c r="A839" s="9" t="s">
        <v>37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</row>
    <row r="840" spans="1:13" ht="12.75" hidden="1">
      <c r="A840" s="9" t="s">
        <v>38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</row>
    <row r="841" spans="1:13" ht="12.75" hidden="1">
      <c r="A841" s="9" t="s">
        <v>39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</row>
    <row r="842" spans="1:13" ht="15.75" hidden="1">
      <c r="A842" s="84" t="s">
        <v>40</v>
      </c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6"/>
    </row>
    <row r="843" spans="1:13" ht="12.75" hidden="1">
      <c r="A843" s="138" t="s">
        <v>21</v>
      </c>
      <c r="B843" s="80"/>
      <c r="C843" s="80"/>
      <c r="D843" s="80" t="s">
        <v>41</v>
      </c>
      <c r="E843" s="80"/>
      <c r="F843" s="80"/>
      <c r="G843" s="80"/>
      <c r="H843" s="80"/>
      <c r="I843" s="80" t="s">
        <v>42</v>
      </c>
      <c r="J843" s="80"/>
      <c r="K843" s="80" t="s">
        <v>43</v>
      </c>
      <c r="L843" s="80"/>
      <c r="M843" s="139"/>
    </row>
    <row r="844" spans="1:13" ht="12.75" hidden="1">
      <c r="A844" s="95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137"/>
    </row>
    <row r="845" spans="1:13" ht="12.75" hidden="1">
      <c r="A845" s="95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137"/>
    </row>
    <row r="846" spans="1:13" ht="12.75" hidden="1">
      <c r="A846" s="95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137"/>
    </row>
    <row r="847" spans="1:13" ht="12.75" hidden="1">
      <c r="A847" s="95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137"/>
    </row>
    <row r="848" spans="1:13" ht="12.75" hidden="1">
      <c r="A848" s="95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137"/>
    </row>
    <row r="849" spans="1:13" ht="12.75" hidden="1">
      <c r="A849" s="95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137"/>
    </row>
    <row r="850" spans="1:13" ht="13.5" hidden="1" thickBot="1">
      <c r="A850" s="140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2"/>
    </row>
    <row r="851" ht="13.5" hidden="1" thickBot="1"/>
    <row r="852" spans="1:13" ht="12.75" hidden="1">
      <c r="A852" s="113" t="s">
        <v>61</v>
      </c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5"/>
    </row>
    <row r="853" spans="1:13" ht="17.25" customHeight="1" hidden="1">
      <c r="A853" s="71" t="s">
        <v>103</v>
      </c>
      <c r="B853" s="72"/>
      <c r="C853" s="72"/>
      <c r="D853" s="72"/>
      <c r="E853" s="73"/>
      <c r="F853" s="74"/>
      <c r="G853" s="75"/>
      <c r="H853" s="75"/>
      <c r="I853" s="75"/>
      <c r="J853" s="75"/>
      <c r="K853" s="75"/>
      <c r="L853" s="75"/>
      <c r="M853" s="76"/>
    </row>
    <row r="854" spans="1:13" ht="17.25" customHeight="1" hidden="1">
      <c r="A854" s="71" t="s">
        <v>104</v>
      </c>
      <c r="B854" s="72"/>
      <c r="C854" s="72"/>
      <c r="D854" s="72"/>
      <c r="E854" s="73"/>
      <c r="F854" s="74"/>
      <c r="G854" s="75"/>
      <c r="H854" s="75"/>
      <c r="I854" s="75"/>
      <c r="J854" s="75"/>
      <c r="K854" s="75"/>
      <c r="L854" s="75"/>
      <c r="M854" s="76"/>
    </row>
    <row r="855" spans="1:13" ht="17.25" customHeight="1" hidden="1">
      <c r="A855" s="71" t="s">
        <v>105</v>
      </c>
      <c r="B855" s="72"/>
      <c r="C855" s="72"/>
      <c r="D855" s="72"/>
      <c r="E855" s="73"/>
      <c r="F855" s="74"/>
      <c r="G855" s="75"/>
      <c r="H855" s="75"/>
      <c r="I855" s="75"/>
      <c r="J855" s="75"/>
      <c r="K855" s="75"/>
      <c r="L855" s="75"/>
      <c r="M855" s="76"/>
    </row>
    <row r="856" spans="1:13" ht="35.25" customHeight="1" hidden="1">
      <c r="A856" s="116" t="s">
        <v>106</v>
      </c>
      <c r="B856" s="117"/>
      <c r="C856" s="117"/>
      <c r="D856" s="117"/>
      <c r="E856" s="118"/>
      <c r="F856" s="74"/>
      <c r="G856" s="107"/>
      <c r="H856" s="107"/>
      <c r="I856" s="107"/>
      <c r="J856" s="107"/>
      <c r="K856" s="107"/>
      <c r="L856" s="107"/>
      <c r="M856" s="109"/>
    </row>
    <row r="857" spans="1:13" ht="12.75" hidden="1">
      <c r="A857" s="116" t="s">
        <v>1</v>
      </c>
      <c r="B857" s="119"/>
      <c r="C857" s="119"/>
      <c r="D857" s="120"/>
      <c r="E857" s="127"/>
      <c r="F857" s="128"/>
      <c r="G857" s="128"/>
      <c r="H857" s="128"/>
      <c r="I857" s="128"/>
      <c r="J857" s="128"/>
      <c r="K857" s="128"/>
      <c r="L857" s="128"/>
      <c r="M857" s="129"/>
    </row>
    <row r="858" spans="1:13" ht="12.75" hidden="1">
      <c r="A858" s="121"/>
      <c r="B858" s="122"/>
      <c r="C858" s="122"/>
      <c r="D858" s="123"/>
      <c r="E858" s="130"/>
      <c r="F858" s="131"/>
      <c r="G858" s="131"/>
      <c r="H858" s="131"/>
      <c r="I858" s="131"/>
      <c r="J858" s="131"/>
      <c r="K858" s="131"/>
      <c r="L858" s="131"/>
      <c r="M858" s="132"/>
    </row>
    <row r="859" spans="1:13" ht="12.75" hidden="1">
      <c r="A859" s="121"/>
      <c r="B859" s="122"/>
      <c r="C859" s="122"/>
      <c r="D859" s="123"/>
      <c r="E859" s="130"/>
      <c r="F859" s="131"/>
      <c r="G859" s="131"/>
      <c r="H859" s="131"/>
      <c r="I859" s="131"/>
      <c r="J859" s="131"/>
      <c r="K859" s="131"/>
      <c r="L859" s="131"/>
      <c r="M859" s="132"/>
    </row>
    <row r="860" spans="1:13" ht="12.75" hidden="1">
      <c r="A860" s="121"/>
      <c r="B860" s="122"/>
      <c r="C860" s="122"/>
      <c r="D860" s="123"/>
      <c r="E860" s="130"/>
      <c r="F860" s="131"/>
      <c r="G860" s="131"/>
      <c r="H860" s="131"/>
      <c r="I860" s="131"/>
      <c r="J860" s="131"/>
      <c r="K860" s="131"/>
      <c r="L860" s="131"/>
      <c r="M860" s="132"/>
    </row>
    <row r="861" spans="1:13" ht="12.75" hidden="1">
      <c r="A861" s="121"/>
      <c r="B861" s="122"/>
      <c r="C861" s="122"/>
      <c r="D861" s="123"/>
      <c r="E861" s="130"/>
      <c r="F861" s="131"/>
      <c r="G861" s="131"/>
      <c r="H861" s="131"/>
      <c r="I861" s="131"/>
      <c r="J861" s="131"/>
      <c r="K861" s="131"/>
      <c r="L861" s="131"/>
      <c r="M861" s="132"/>
    </row>
    <row r="862" spans="1:13" ht="12.75" hidden="1">
      <c r="A862" s="124"/>
      <c r="B862" s="125"/>
      <c r="C862" s="125"/>
      <c r="D862" s="126"/>
      <c r="E862" s="133"/>
      <c r="F862" s="134"/>
      <c r="G862" s="134"/>
      <c r="H862" s="134"/>
      <c r="I862" s="134"/>
      <c r="J862" s="134"/>
      <c r="K862" s="134"/>
      <c r="L862" s="134"/>
      <c r="M862" s="135"/>
    </row>
    <row r="863" spans="1:13" ht="15.75" hidden="1">
      <c r="A863" s="84" t="s">
        <v>2</v>
      </c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6"/>
    </row>
    <row r="864" spans="1:13" ht="15" hidden="1">
      <c r="A864" s="87" t="s">
        <v>3</v>
      </c>
      <c r="B864" s="88"/>
      <c r="C864" s="89"/>
      <c r="D864" s="90" t="s">
        <v>4</v>
      </c>
      <c r="E864" s="88"/>
      <c r="F864" s="88"/>
      <c r="G864" s="88"/>
      <c r="H864" s="89"/>
      <c r="I864" s="90" t="s">
        <v>5</v>
      </c>
      <c r="J864" s="88"/>
      <c r="K864" s="88"/>
      <c r="L864" s="88"/>
      <c r="M864" s="91"/>
    </row>
    <row r="865" spans="1:13" ht="12.75" hidden="1">
      <c r="A865" s="99" t="s">
        <v>6</v>
      </c>
      <c r="B865" s="100"/>
      <c r="C865" s="100"/>
      <c r="D865" s="80" t="s">
        <v>7</v>
      </c>
      <c r="E865" s="80"/>
      <c r="F865" s="81" t="s">
        <v>8</v>
      </c>
      <c r="G865" s="82"/>
      <c r="H865" s="83"/>
      <c r="I865" s="80" t="s">
        <v>7</v>
      </c>
      <c r="J865" s="80"/>
      <c r="K865" s="81" t="s">
        <v>8</v>
      </c>
      <c r="L865" s="82"/>
      <c r="M865" s="94"/>
    </row>
    <row r="866" spans="1:13" ht="12.75" hidden="1">
      <c r="A866" s="99"/>
      <c r="B866" s="100"/>
      <c r="C866" s="100"/>
      <c r="D866" s="93" t="s">
        <v>9</v>
      </c>
      <c r="E866" s="93"/>
      <c r="F866" s="77"/>
      <c r="G866" s="78"/>
      <c r="H866" s="92"/>
      <c r="I866" s="93" t="s">
        <v>11</v>
      </c>
      <c r="J866" s="93"/>
      <c r="K866" s="77"/>
      <c r="L866" s="78"/>
      <c r="M866" s="79"/>
    </row>
    <row r="867" spans="1:13" ht="12.75" hidden="1">
      <c r="A867" s="99"/>
      <c r="B867" s="100"/>
      <c r="C867" s="100"/>
      <c r="D867" s="93" t="s">
        <v>12</v>
      </c>
      <c r="E867" s="93"/>
      <c r="F867" s="77"/>
      <c r="G867" s="78"/>
      <c r="H867" s="92"/>
      <c r="I867" s="93" t="s">
        <v>13</v>
      </c>
      <c r="J867" s="93"/>
      <c r="K867" s="77"/>
      <c r="L867" s="78"/>
      <c r="M867" s="79"/>
    </row>
    <row r="868" spans="1:36" s="31" customFormat="1" ht="29.25" customHeight="1" hidden="1">
      <c r="A868" s="146" t="s">
        <v>94</v>
      </c>
      <c r="B868" s="147"/>
      <c r="C868" s="147"/>
      <c r="D868" s="147"/>
      <c r="E868" s="148"/>
      <c r="F868" s="146" t="s">
        <v>95</v>
      </c>
      <c r="G868" s="147"/>
      <c r="H868" s="32">
        <f>'Obiettivi Area '!Q22</f>
        <v>0</v>
      </c>
      <c r="I868" s="146" t="s">
        <v>96</v>
      </c>
      <c r="J868" s="147"/>
      <c r="K868" s="148"/>
      <c r="L868" s="149">
        <f>'Obiettivi Area '!L22</f>
        <v>0</v>
      </c>
      <c r="M868" s="150"/>
      <c r="N868" s="34"/>
      <c r="O868" s="34"/>
      <c r="P868" s="34"/>
      <c r="Q868" s="151"/>
      <c r="R868" s="151"/>
      <c r="S868" s="35"/>
      <c r="T868" s="151"/>
      <c r="U868" s="151"/>
      <c r="V868" s="35"/>
      <c r="W868" s="36"/>
      <c r="X868" s="37"/>
      <c r="Y868" s="28"/>
      <c r="Z868" s="28"/>
      <c r="AA868" s="28"/>
      <c r="AB868" s="28"/>
      <c r="AC868" s="28"/>
      <c r="AD868" s="29">
        <f>IF(K864="X",5,(IF(M864="X",3,(IF(O864="X",1,0)))))</f>
        <v>0</v>
      </c>
      <c r="AE868" s="29">
        <f>IF(K866="X",5,(IF(M866="X",3,(IF(O866="X",1,0)))))</f>
        <v>0</v>
      </c>
      <c r="AF868" s="29">
        <f>IF(Q865="X",5,(IF(S865="X",3,(IF(U865="X",1,0)))))</f>
        <v>0</v>
      </c>
      <c r="AG868" s="29">
        <f>IF(Q867="X",1,(IF(S867="X",3,(IF(U867="X",5,0)))))</f>
        <v>0</v>
      </c>
      <c r="AH868" s="30"/>
      <c r="AI868" s="30"/>
      <c r="AJ868" s="31">
        <f>PRODUCT(AD868:AG868)</f>
        <v>0</v>
      </c>
    </row>
    <row r="869" spans="1:13" ht="15.75" hidden="1">
      <c r="A869" s="84" t="s">
        <v>14</v>
      </c>
      <c r="B869" s="85"/>
      <c r="C869" s="85"/>
      <c r="D869" s="85"/>
      <c r="E869" s="85" t="s">
        <v>15</v>
      </c>
      <c r="F869" s="85"/>
      <c r="G869" s="85"/>
      <c r="H869" s="85"/>
      <c r="I869" s="85"/>
      <c r="J869" s="85"/>
      <c r="K869" s="85" t="s">
        <v>16</v>
      </c>
      <c r="L869" s="85"/>
      <c r="M869" s="86"/>
    </row>
    <row r="870" spans="1:13" ht="12.75" hidden="1">
      <c r="A870" s="95"/>
      <c r="B870" s="96"/>
      <c r="C870" s="96"/>
      <c r="D870" s="96"/>
      <c r="E870" s="96"/>
      <c r="F870" s="96"/>
      <c r="G870" s="96"/>
      <c r="H870" s="96"/>
      <c r="I870" s="96"/>
      <c r="J870" s="96"/>
      <c r="K870" s="97"/>
      <c r="L870" s="97"/>
      <c r="M870" s="98"/>
    </row>
    <row r="871" spans="1:13" ht="12.75" hidden="1">
      <c r="A871" s="95"/>
      <c r="B871" s="96"/>
      <c r="C871" s="96"/>
      <c r="D871" s="96"/>
      <c r="E871" s="96"/>
      <c r="F871" s="96"/>
      <c r="G871" s="96"/>
      <c r="H871" s="96"/>
      <c r="I871" s="96"/>
      <c r="J871" s="96"/>
      <c r="K871" s="97"/>
      <c r="L871" s="97"/>
      <c r="M871" s="98"/>
    </row>
    <row r="872" spans="1:13" ht="12.75" hidden="1">
      <c r="A872" s="95"/>
      <c r="B872" s="96"/>
      <c r="C872" s="96"/>
      <c r="D872" s="96"/>
      <c r="E872" s="96"/>
      <c r="F872" s="96"/>
      <c r="G872" s="96"/>
      <c r="H872" s="96"/>
      <c r="I872" s="96"/>
      <c r="J872" s="96"/>
      <c r="K872" s="97"/>
      <c r="L872" s="97"/>
      <c r="M872" s="98"/>
    </row>
    <row r="873" spans="1:13" ht="15.75" hidden="1">
      <c r="A873" s="84" t="s">
        <v>17</v>
      </c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6"/>
    </row>
    <row r="874" spans="1:13" ht="15" hidden="1">
      <c r="A874" s="87" t="s">
        <v>18</v>
      </c>
      <c r="B874" s="88"/>
      <c r="C874" s="88"/>
      <c r="D874" s="88"/>
      <c r="E874" s="88"/>
      <c r="F874" s="88"/>
      <c r="G874" s="88"/>
      <c r="H874" s="89"/>
      <c r="I874" s="90" t="s">
        <v>19</v>
      </c>
      <c r="J874" s="88"/>
      <c r="K874" s="88"/>
      <c r="L874" s="88"/>
      <c r="M874" s="91"/>
    </row>
    <row r="875" spans="1:13" ht="12.75" hidden="1">
      <c r="A875" s="106"/>
      <c r="B875" s="107"/>
      <c r="C875" s="107"/>
      <c r="D875" s="107"/>
      <c r="E875" s="107"/>
      <c r="F875" s="107"/>
      <c r="G875" s="107"/>
      <c r="H875" s="108"/>
      <c r="I875" s="74"/>
      <c r="J875" s="107"/>
      <c r="K875" s="107"/>
      <c r="L875" s="107"/>
      <c r="M875" s="109"/>
    </row>
    <row r="876" spans="1:13" ht="12.75" hidden="1">
      <c r="A876" s="106"/>
      <c r="B876" s="107"/>
      <c r="C876" s="107"/>
      <c r="D876" s="107"/>
      <c r="E876" s="107"/>
      <c r="F876" s="107"/>
      <c r="G876" s="107"/>
      <c r="H876" s="108"/>
      <c r="I876" s="74"/>
      <c r="J876" s="107"/>
      <c r="K876" s="107"/>
      <c r="L876" s="107"/>
      <c r="M876" s="109"/>
    </row>
    <row r="877" spans="1:13" ht="12.75" hidden="1">
      <c r="A877" s="106"/>
      <c r="B877" s="107"/>
      <c r="C877" s="107"/>
      <c r="D877" s="107"/>
      <c r="E877" s="107"/>
      <c r="F877" s="107"/>
      <c r="G877" s="107"/>
      <c r="H877" s="108"/>
      <c r="I877" s="74"/>
      <c r="J877" s="107"/>
      <c r="K877" s="107"/>
      <c r="L877" s="107"/>
      <c r="M877" s="109"/>
    </row>
    <row r="878" spans="1:13" ht="12.75" hidden="1">
      <c r="A878" s="106"/>
      <c r="B878" s="107"/>
      <c r="C878" s="107"/>
      <c r="D878" s="107"/>
      <c r="E878" s="107"/>
      <c r="F878" s="107"/>
      <c r="G878" s="107"/>
      <c r="H878" s="108"/>
      <c r="I878" s="74"/>
      <c r="J878" s="107"/>
      <c r="K878" s="107"/>
      <c r="L878" s="107"/>
      <c r="M878" s="109"/>
    </row>
    <row r="879" spans="1:13" ht="12.75" hidden="1">
      <c r="A879" s="106"/>
      <c r="B879" s="107"/>
      <c r="C879" s="107"/>
      <c r="D879" s="107"/>
      <c r="E879" s="107"/>
      <c r="F879" s="107"/>
      <c r="G879" s="107"/>
      <c r="H879" s="108"/>
      <c r="I879" s="74"/>
      <c r="J879" s="107"/>
      <c r="K879" s="107"/>
      <c r="L879" s="107"/>
      <c r="M879" s="109"/>
    </row>
    <row r="880" spans="1:13" ht="15.75" hidden="1">
      <c r="A880" s="84" t="s">
        <v>20</v>
      </c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6"/>
    </row>
    <row r="881" spans="1:13" ht="18" hidden="1">
      <c r="A881" s="2" t="s">
        <v>21</v>
      </c>
      <c r="B881" s="3" t="s">
        <v>22</v>
      </c>
      <c r="C881" s="3" t="s">
        <v>23</v>
      </c>
      <c r="D881" s="3" t="s">
        <v>24</v>
      </c>
      <c r="E881" s="3" t="s">
        <v>25</v>
      </c>
      <c r="F881" s="3" t="s">
        <v>26</v>
      </c>
      <c r="G881" s="3" t="s">
        <v>27</v>
      </c>
      <c r="H881" s="3" t="s">
        <v>28</v>
      </c>
      <c r="I881" s="3" t="s">
        <v>29</v>
      </c>
      <c r="J881" s="3" t="s">
        <v>30</v>
      </c>
      <c r="K881" s="3" t="s">
        <v>31</v>
      </c>
      <c r="L881" s="3" t="s">
        <v>32</v>
      </c>
      <c r="M881" s="4" t="s">
        <v>33</v>
      </c>
    </row>
    <row r="882" spans="1:13" ht="12.75" hidden="1">
      <c r="A882" s="9" t="s">
        <v>10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8"/>
    </row>
    <row r="883" spans="1:13" ht="12.75" hidden="1">
      <c r="A883" s="9" t="s">
        <v>34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</row>
    <row r="884" spans="1:13" ht="12.75" hidden="1">
      <c r="A884" s="9" t="s">
        <v>35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</row>
    <row r="885" spans="1:13" ht="12.75" hidden="1">
      <c r="A885" s="9" t="s">
        <v>36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</row>
    <row r="886" spans="1:13" ht="12.75" hidden="1">
      <c r="A886" s="9" t="s">
        <v>37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</row>
    <row r="887" spans="1:13" ht="12.75" hidden="1">
      <c r="A887" s="9" t="s">
        <v>38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 ht="12.75" hidden="1">
      <c r="A888" s="9" t="s">
        <v>39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5.75" hidden="1">
      <c r="A889" s="84" t="s">
        <v>40</v>
      </c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6"/>
    </row>
    <row r="890" spans="1:13" ht="12.75" hidden="1">
      <c r="A890" s="138" t="s">
        <v>21</v>
      </c>
      <c r="B890" s="80"/>
      <c r="C890" s="80"/>
      <c r="D890" s="80" t="s">
        <v>41</v>
      </c>
      <c r="E890" s="80"/>
      <c r="F890" s="80"/>
      <c r="G890" s="80"/>
      <c r="H890" s="80"/>
      <c r="I890" s="80" t="s">
        <v>42</v>
      </c>
      <c r="J890" s="80"/>
      <c r="K890" s="80" t="s">
        <v>43</v>
      </c>
      <c r="L890" s="80"/>
      <c r="M890" s="139"/>
    </row>
    <row r="891" spans="1:13" ht="12.75" hidden="1">
      <c r="A891" s="95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137"/>
    </row>
    <row r="892" spans="1:13" ht="12.75" hidden="1">
      <c r="A892" s="95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137"/>
    </row>
    <row r="893" spans="1:13" ht="12.75" hidden="1">
      <c r="A893" s="95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137"/>
    </row>
    <row r="894" spans="1:13" ht="12.75" hidden="1">
      <c r="A894" s="95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137"/>
    </row>
    <row r="895" spans="1:13" ht="12.75" hidden="1">
      <c r="A895" s="95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137"/>
    </row>
    <row r="896" spans="1:13" ht="12.75" hidden="1">
      <c r="A896" s="95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137"/>
    </row>
    <row r="897" spans="1:13" ht="13.5" hidden="1" thickBot="1">
      <c r="A897" s="140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2"/>
    </row>
    <row r="898" ht="13.5" hidden="1" thickBot="1"/>
    <row r="899" spans="1:13" ht="12.75" hidden="1">
      <c r="A899" s="113" t="s">
        <v>62</v>
      </c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5"/>
    </row>
    <row r="900" spans="1:13" ht="17.25" customHeight="1" hidden="1">
      <c r="A900" s="71" t="s">
        <v>103</v>
      </c>
      <c r="B900" s="72"/>
      <c r="C900" s="72"/>
      <c r="D900" s="72"/>
      <c r="E900" s="73"/>
      <c r="F900" s="74"/>
      <c r="G900" s="75"/>
      <c r="H900" s="75"/>
      <c r="I900" s="75"/>
      <c r="J900" s="75"/>
      <c r="K900" s="75"/>
      <c r="L900" s="75"/>
      <c r="M900" s="76"/>
    </row>
    <row r="901" spans="1:13" ht="17.25" customHeight="1" hidden="1">
      <c r="A901" s="71" t="s">
        <v>104</v>
      </c>
      <c r="B901" s="72"/>
      <c r="C901" s="72"/>
      <c r="D901" s="72"/>
      <c r="E901" s="73"/>
      <c r="F901" s="74"/>
      <c r="G901" s="75"/>
      <c r="H901" s="75"/>
      <c r="I901" s="75"/>
      <c r="J901" s="75"/>
      <c r="K901" s="75"/>
      <c r="L901" s="75"/>
      <c r="M901" s="76"/>
    </row>
    <row r="902" spans="1:13" ht="17.25" customHeight="1" hidden="1">
      <c r="A902" s="71" t="s">
        <v>105</v>
      </c>
      <c r="B902" s="72"/>
      <c r="C902" s="72"/>
      <c r="D902" s="72"/>
      <c r="E902" s="73"/>
      <c r="F902" s="74"/>
      <c r="G902" s="75"/>
      <c r="H902" s="75"/>
      <c r="I902" s="75"/>
      <c r="J902" s="75"/>
      <c r="K902" s="75"/>
      <c r="L902" s="75"/>
      <c r="M902" s="76"/>
    </row>
    <row r="903" spans="1:13" ht="35.25" customHeight="1" hidden="1">
      <c r="A903" s="116" t="s">
        <v>106</v>
      </c>
      <c r="B903" s="117"/>
      <c r="C903" s="117"/>
      <c r="D903" s="117"/>
      <c r="E903" s="118"/>
      <c r="F903" s="74"/>
      <c r="G903" s="107"/>
      <c r="H903" s="107"/>
      <c r="I903" s="107"/>
      <c r="J903" s="107"/>
      <c r="K903" s="107"/>
      <c r="L903" s="107"/>
      <c r="M903" s="109"/>
    </row>
    <row r="904" spans="1:13" ht="12.75" hidden="1">
      <c r="A904" s="116" t="s">
        <v>1</v>
      </c>
      <c r="B904" s="119"/>
      <c r="C904" s="119"/>
      <c r="D904" s="120"/>
      <c r="E904" s="127"/>
      <c r="F904" s="128"/>
      <c r="G904" s="128"/>
      <c r="H904" s="128"/>
      <c r="I904" s="128"/>
      <c r="J904" s="128"/>
      <c r="K904" s="128"/>
      <c r="L904" s="128"/>
      <c r="M904" s="129"/>
    </row>
    <row r="905" spans="1:13" ht="12.75" hidden="1">
      <c r="A905" s="121"/>
      <c r="B905" s="122"/>
      <c r="C905" s="122"/>
      <c r="D905" s="123"/>
      <c r="E905" s="130"/>
      <c r="F905" s="131"/>
      <c r="G905" s="131"/>
      <c r="H905" s="131"/>
      <c r="I905" s="131"/>
      <c r="J905" s="131"/>
      <c r="K905" s="131"/>
      <c r="L905" s="131"/>
      <c r="M905" s="132"/>
    </row>
    <row r="906" spans="1:13" ht="12.75" hidden="1">
      <c r="A906" s="121"/>
      <c r="B906" s="122"/>
      <c r="C906" s="122"/>
      <c r="D906" s="123"/>
      <c r="E906" s="130"/>
      <c r="F906" s="131"/>
      <c r="G906" s="131"/>
      <c r="H906" s="131"/>
      <c r="I906" s="131"/>
      <c r="J906" s="131"/>
      <c r="K906" s="131"/>
      <c r="L906" s="131"/>
      <c r="M906" s="132"/>
    </row>
    <row r="907" spans="1:13" ht="12.75" hidden="1">
      <c r="A907" s="121"/>
      <c r="B907" s="122"/>
      <c r="C907" s="122"/>
      <c r="D907" s="123"/>
      <c r="E907" s="130"/>
      <c r="F907" s="131"/>
      <c r="G907" s="131"/>
      <c r="H907" s="131"/>
      <c r="I907" s="131"/>
      <c r="J907" s="131"/>
      <c r="K907" s="131"/>
      <c r="L907" s="131"/>
      <c r="M907" s="132"/>
    </row>
    <row r="908" spans="1:13" ht="12.75" hidden="1">
      <c r="A908" s="121"/>
      <c r="B908" s="122"/>
      <c r="C908" s="122"/>
      <c r="D908" s="123"/>
      <c r="E908" s="130"/>
      <c r="F908" s="131"/>
      <c r="G908" s="131"/>
      <c r="H908" s="131"/>
      <c r="I908" s="131"/>
      <c r="J908" s="131"/>
      <c r="K908" s="131"/>
      <c r="L908" s="131"/>
      <c r="M908" s="132"/>
    </row>
    <row r="909" spans="1:13" ht="12.75" hidden="1">
      <c r="A909" s="124"/>
      <c r="B909" s="125"/>
      <c r="C909" s="125"/>
      <c r="D909" s="126"/>
      <c r="E909" s="133"/>
      <c r="F909" s="134"/>
      <c r="G909" s="134"/>
      <c r="H909" s="134"/>
      <c r="I909" s="134"/>
      <c r="J909" s="134"/>
      <c r="K909" s="134"/>
      <c r="L909" s="134"/>
      <c r="M909" s="135"/>
    </row>
    <row r="910" spans="1:13" ht="15.75" hidden="1">
      <c r="A910" s="84" t="s">
        <v>2</v>
      </c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6"/>
    </row>
    <row r="911" spans="1:13" ht="15" hidden="1">
      <c r="A911" s="87" t="s">
        <v>3</v>
      </c>
      <c r="B911" s="88"/>
      <c r="C911" s="89"/>
      <c r="D911" s="90" t="s">
        <v>4</v>
      </c>
      <c r="E911" s="88"/>
      <c r="F911" s="88"/>
      <c r="G911" s="88"/>
      <c r="H911" s="89"/>
      <c r="I911" s="90" t="s">
        <v>5</v>
      </c>
      <c r="J911" s="88"/>
      <c r="K911" s="88"/>
      <c r="L911" s="88"/>
      <c r="M911" s="91"/>
    </row>
    <row r="912" spans="1:13" ht="12.75" hidden="1">
      <c r="A912" s="99" t="s">
        <v>6</v>
      </c>
      <c r="B912" s="100"/>
      <c r="C912" s="100"/>
      <c r="D912" s="80" t="s">
        <v>7</v>
      </c>
      <c r="E912" s="80"/>
      <c r="F912" s="81" t="s">
        <v>8</v>
      </c>
      <c r="G912" s="82"/>
      <c r="H912" s="83"/>
      <c r="I912" s="80" t="s">
        <v>7</v>
      </c>
      <c r="J912" s="80"/>
      <c r="K912" s="81" t="s">
        <v>8</v>
      </c>
      <c r="L912" s="82"/>
      <c r="M912" s="94"/>
    </row>
    <row r="913" spans="1:13" ht="12.75" hidden="1">
      <c r="A913" s="99"/>
      <c r="B913" s="100"/>
      <c r="C913" s="100"/>
      <c r="D913" s="93" t="s">
        <v>9</v>
      </c>
      <c r="E913" s="93"/>
      <c r="F913" s="77"/>
      <c r="G913" s="78"/>
      <c r="H913" s="92"/>
      <c r="I913" s="93" t="s">
        <v>11</v>
      </c>
      <c r="J913" s="93"/>
      <c r="K913" s="77"/>
      <c r="L913" s="78"/>
      <c r="M913" s="79"/>
    </row>
    <row r="914" spans="1:13" ht="12.75" hidden="1">
      <c r="A914" s="99"/>
      <c r="B914" s="100"/>
      <c r="C914" s="100"/>
      <c r="D914" s="93" t="s">
        <v>12</v>
      </c>
      <c r="E914" s="93"/>
      <c r="F914" s="77"/>
      <c r="G914" s="78"/>
      <c r="H914" s="92"/>
      <c r="I914" s="93" t="s">
        <v>13</v>
      </c>
      <c r="J914" s="93"/>
      <c r="K914" s="77"/>
      <c r="L914" s="78"/>
      <c r="M914" s="79"/>
    </row>
    <row r="915" spans="1:36" s="31" customFormat="1" ht="29.25" customHeight="1" hidden="1">
      <c r="A915" s="146" t="s">
        <v>94</v>
      </c>
      <c r="B915" s="147"/>
      <c r="C915" s="147"/>
      <c r="D915" s="147"/>
      <c r="E915" s="148"/>
      <c r="F915" s="146" t="s">
        <v>95</v>
      </c>
      <c r="G915" s="147"/>
      <c r="H915" s="32">
        <f>'Obiettivi Area '!Q23</f>
        <v>0</v>
      </c>
      <c r="I915" s="146" t="s">
        <v>96</v>
      </c>
      <c r="J915" s="147"/>
      <c r="K915" s="148"/>
      <c r="L915" s="149">
        <f>'Obiettivi Area '!L23</f>
        <v>0</v>
      </c>
      <c r="M915" s="150"/>
      <c r="N915" s="34"/>
      <c r="O915" s="34"/>
      <c r="P915" s="34"/>
      <c r="Q915" s="151"/>
      <c r="R915" s="151"/>
      <c r="S915" s="35"/>
      <c r="T915" s="151"/>
      <c r="U915" s="151"/>
      <c r="V915" s="35"/>
      <c r="W915" s="36"/>
      <c r="X915" s="37"/>
      <c r="Y915" s="28"/>
      <c r="Z915" s="28"/>
      <c r="AA915" s="28"/>
      <c r="AB915" s="28"/>
      <c r="AC915" s="28"/>
      <c r="AD915" s="29">
        <f>IF(K911="X",5,(IF(M911="X",3,(IF(O911="X",1,0)))))</f>
        <v>0</v>
      </c>
      <c r="AE915" s="29">
        <f>IF(K913="X",5,(IF(M913="X",3,(IF(O913="X",1,0)))))</f>
        <v>0</v>
      </c>
      <c r="AF915" s="29">
        <f>IF(Q912="X",5,(IF(S912="X",3,(IF(U912="X",1,0)))))</f>
        <v>0</v>
      </c>
      <c r="AG915" s="29">
        <f>IF(Q914="X",1,(IF(S914="X",3,(IF(U914="X",5,0)))))</f>
        <v>0</v>
      </c>
      <c r="AH915" s="30"/>
      <c r="AI915" s="30"/>
      <c r="AJ915" s="31">
        <f>PRODUCT(AD915:AG915)</f>
        <v>0</v>
      </c>
    </row>
    <row r="916" spans="1:13" ht="15.75" hidden="1">
      <c r="A916" s="84" t="s">
        <v>14</v>
      </c>
      <c r="B916" s="85"/>
      <c r="C916" s="85"/>
      <c r="D916" s="85"/>
      <c r="E916" s="85" t="s">
        <v>15</v>
      </c>
      <c r="F916" s="85"/>
      <c r="G916" s="85"/>
      <c r="H916" s="85"/>
      <c r="I916" s="85"/>
      <c r="J916" s="85"/>
      <c r="K916" s="85" t="s">
        <v>16</v>
      </c>
      <c r="L916" s="85"/>
      <c r="M916" s="86"/>
    </row>
    <row r="917" spans="1:13" ht="12.75" hidden="1">
      <c r="A917" s="95"/>
      <c r="B917" s="96"/>
      <c r="C917" s="96"/>
      <c r="D917" s="96"/>
      <c r="E917" s="96"/>
      <c r="F917" s="96"/>
      <c r="G917" s="96"/>
      <c r="H917" s="96"/>
      <c r="I917" s="96"/>
      <c r="J917" s="96"/>
      <c r="K917" s="97"/>
      <c r="L917" s="97"/>
      <c r="M917" s="98"/>
    </row>
    <row r="918" spans="1:13" ht="12.75" hidden="1">
      <c r="A918" s="95"/>
      <c r="B918" s="96"/>
      <c r="C918" s="96"/>
      <c r="D918" s="96"/>
      <c r="E918" s="96"/>
      <c r="F918" s="96"/>
      <c r="G918" s="96"/>
      <c r="H918" s="96"/>
      <c r="I918" s="96"/>
      <c r="J918" s="96"/>
      <c r="K918" s="97"/>
      <c r="L918" s="97"/>
      <c r="M918" s="98"/>
    </row>
    <row r="919" spans="1:13" ht="12.75" hidden="1">
      <c r="A919" s="95"/>
      <c r="B919" s="96"/>
      <c r="C919" s="96"/>
      <c r="D919" s="96"/>
      <c r="E919" s="96"/>
      <c r="F919" s="96"/>
      <c r="G919" s="96"/>
      <c r="H919" s="96"/>
      <c r="I919" s="96"/>
      <c r="J919" s="96"/>
      <c r="K919" s="97"/>
      <c r="L919" s="97"/>
      <c r="M919" s="98"/>
    </row>
    <row r="920" spans="1:13" ht="15.75" hidden="1">
      <c r="A920" s="84" t="s">
        <v>17</v>
      </c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6"/>
    </row>
    <row r="921" spans="1:13" ht="15" hidden="1">
      <c r="A921" s="87" t="s">
        <v>18</v>
      </c>
      <c r="B921" s="88"/>
      <c r="C921" s="88"/>
      <c r="D921" s="88"/>
      <c r="E921" s="88"/>
      <c r="F921" s="88"/>
      <c r="G921" s="88"/>
      <c r="H921" s="89"/>
      <c r="I921" s="90" t="s">
        <v>19</v>
      </c>
      <c r="J921" s="88"/>
      <c r="K921" s="88"/>
      <c r="L921" s="88"/>
      <c r="M921" s="91"/>
    </row>
    <row r="922" spans="1:13" ht="12.75" hidden="1">
      <c r="A922" s="106"/>
      <c r="B922" s="107"/>
      <c r="C922" s="107"/>
      <c r="D922" s="107"/>
      <c r="E922" s="107"/>
      <c r="F922" s="107"/>
      <c r="G922" s="107"/>
      <c r="H922" s="108"/>
      <c r="I922" s="74"/>
      <c r="J922" s="107"/>
      <c r="K922" s="107"/>
      <c r="L922" s="107"/>
      <c r="M922" s="109"/>
    </row>
    <row r="923" spans="1:13" ht="12.75" hidden="1">
      <c r="A923" s="106"/>
      <c r="B923" s="107"/>
      <c r="C923" s="107"/>
      <c r="D923" s="107"/>
      <c r="E923" s="107"/>
      <c r="F923" s="107"/>
      <c r="G923" s="107"/>
      <c r="H923" s="108"/>
      <c r="I923" s="74"/>
      <c r="J923" s="107"/>
      <c r="K923" s="107"/>
      <c r="L923" s="107"/>
      <c r="M923" s="109"/>
    </row>
    <row r="924" spans="1:13" ht="12.75" hidden="1">
      <c r="A924" s="106"/>
      <c r="B924" s="107"/>
      <c r="C924" s="107"/>
      <c r="D924" s="107"/>
      <c r="E924" s="107"/>
      <c r="F924" s="107"/>
      <c r="G924" s="107"/>
      <c r="H924" s="108"/>
      <c r="I924" s="74"/>
      <c r="J924" s="107"/>
      <c r="K924" s="107"/>
      <c r="L924" s="107"/>
      <c r="M924" s="109"/>
    </row>
    <row r="925" spans="1:13" ht="12.75" hidden="1">
      <c r="A925" s="106"/>
      <c r="B925" s="107"/>
      <c r="C925" s="107"/>
      <c r="D925" s="107"/>
      <c r="E925" s="107"/>
      <c r="F925" s="107"/>
      <c r="G925" s="107"/>
      <c r="H925" s="108"/>
      <c r="I925" s="74"/>
      <c r="J925" s="107"/>
      <c r="K925" s="107"/>
      <c r="L925" s="107"/>
      <c r="M925" s="109"/>
    </row>
    <row r="926" spans="1:13" ht="12.75" hidden="1">
      <c r="A926" s="106"/>
      <c r="B926" s="107"/>
      <c r="C926" s="107"/>
      <c r="D926" s="107"/>
      <c r="E926" s="107"/>
      <c r="F926" s="107"/>
      <c r="G926" s="107"/>
      <c r="H926" s="108"/>
      <c r="I926" s="74"/>
      <c r="J926" s="107"/>
      <c r="K926" s="107"/>
      <c r="L926" s="107"/>
      <c r="M926" s="109"/>
    </row>
    <row r="927" spans="1:13" ht="15.75" hidden="1">
      <c r="A927" s="84" t="s">
        <v>20</v>
      </c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6"/>
    </row>
    <row r="928" spans="1:13" ht="18" hidden="1">
      <c r="A928" s="2" t="s">
        <v>21</v>
      </c>
      <c r="B928" s="3" t="s">
        <v>22</v>
      </c>
      <c r="C928" s="3" t="s">
        <v>23</v>
      </c>
      <c r="D928" s="3" t="s">
        <v>24</v>
      </c>
      <c r="E928" s="3" t="s">
        <v>25</v>
      </c>
      <c r="F928" s="3" t="s">
        <v>26</v>
      </c>
      <c r="G928" s="3" t="s">
        <v>27</v>
      </c>
      <c r="H928" s="3" t="s">
        <v>28</v>
      </c>
      <c r="I928" s="3" t="s">
        <v>29</v>
      </c>
      <c r="J928" s="3" t="s">
        <v>30</v>
      </c>
      <c r="K928" s="3" t="s">
        <v>31</v>
      </c>
      <c r="L928" s="3" t="s">
        <v>32</v>
      </c>
      <c r="M928" s="4" t="s">
        <v>33</v>
      </c>
    </row>
    <row r="929" spans="1:13" ht="12.75" hidden="1">
      <c r="A929" s="9" t="s">
        <v>10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8"/>
    </row>
    <row r="930" spans="1:13" ht="12.75" hidden="1">
      <c r="A930" s="9" t="s">
        <v>34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</row>
    <row r="931" spans="1:13" ht="12.75" hidden="1">
      <c r="A931" s="9" t="s">
        <v>35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 ht="12.75" hidden="1">
      <c r="A932" s="9" t="s">
        <v>36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 ht="12.75" hidden="1">
      <c r="A933" s="9" t="s">
        <v>37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 ht="12.75" hidden="1">
      <c r="A934" s="9" t="s">
        <v>38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 ht="12.75" hidden="1">
      <c r="A935" s="9" t="s">
        <v>39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5.75" hidden="1">
      <c r="A936" s="84" t="s">
        <v>40</v>
      </c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6"/>
    </row>
    <row r="937" spans="1:13" ht="12.75" hidden="1">
      <c r="A937" s="138" t="s">
        <v>21</v>
      </c>
      <c r="B937" s="80"/>
      <c r="C937" s="80"/>
      <c r="D937" s="80" t="s">
        <v>41</v>
      </c>
      <c r="E937" s="80"/>
      <c r="F937" s="80"/>
      <c r="G937" s="80"/>
      <c r="H937" s="80"/>
      <c r="I937" s="80" t="s">
        <v>42</v>
      </c>
      <c r="J937" s="80"/>
      <c r="K937" s="80" t="s">
        <v>43</v>
      </c>
      <c r="L937" s="80"/>
      <c r="M937" s="139"/>
    </row>
    <row r="938" spans="1:13" ht="12.75" hidden="1">
      <c r="A938" s="95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137"/>
    </row>
    <row r="939" spans="1:13" ht="12.75" hidden="1">
      <c r="A939" s="95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137"/>
    </row>
    <row r="940" spans="1:13" ht="12.75" hidden="1">
      <c r="A940" s="95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137"/>
    </row>
    <row r="941" spans="1:13" ht="12.75" hidden="1">
      <c r="A941" s="95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137"/>
    </row>
    <row r="942" spans="1:13" ht="12.75" hidden="1">
      <c r="A942" s="95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137"/>
    </row>
    <row r="943" spans="1:13" ht="12.75" hidden="1">
      <c r="A943" s="95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137"/>
    </row>
    <row r="944" spans="1:13" ht="13.5" hidden="1" thickBot="1">
      <c r="A944" s="140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2"/>
    </row>
    <row r="945" ht="13.5" hidden="1" thickBot="1"/>
    <row r="946" spans="1:13" ht="12.75" hidden="1">
      <c r="A946" s="113" t="s">
        <v>63</v>
      </c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5"/>
    </row>
    <row r="947" spans="1:13" ht="17.25" customHeight="1" hidden="1">
      <c r="A947" s="71" t="s">
        <v>103</v>
      </c>
      <c r="B947" s="72"/>
      <c r="C947" s="72"/>
      <c r="D947" s="72"/>
      <c r="E947" s="73"/>
      <c r="F947" s="74"/>
      <c r="G947" s="75"/>
      <c r="H947" s="75"/>
      <c r="I947" s="75"/>
      <c r="J947" s="75"/>
      <c r="K947" s="75"/>
      <c r="L947" s="75"/>
      <c r="M947" s="76"/>
    </row>
    <row r="948" spans="1:13" ht="17.25" customHeight="1" hidden="1">
      <c r="A948" s="71" t="s">
        <v>104</v>
      </c>
      <c r="B948" s="72"/>
      <c r="C948" s="72"/>
      <c r="D948" s="72"/>
      <c r="E948" s="73"/>
      <c r="F948" s="74"/>
      <c r="G948" s="75"/>
      <c r="H948" s="75"/>
      <c r="I948" s="75"/>
      <c r="J948" s="75"/>
      <c r="K948" s="75"/>
      <c r="L948" s="75"/>
      <c r="M948" s="76"/>
    </row>
    <row r="949" spans="1:13" ht="17.25" customHeight="1" hidden="1">
      <c r="A949" s="71" t="s">
        <v>105</v>
      </c>
      <c r="B949" s="72"/>
      <c r="C949" s="72"/>
      <c r="D949" s="72"/>
      <c r="E949" s="73"/>
      <c r="F949" s="74"/>
      <c r="G949" s="75"/>
      <c r="H949" s="75"/>
      <c r="I949" s="75"/>
      <c r="J949" s="75"/>
      <c r="K949" s="75"/>
      <c r="L949" s="75"/>
      <c r="M949" s="76"/>
    </row>
    <row r="950" spans="1:13" ht="35.25" customHeight="1" hidden="1">
      <c r="A950" s="116" t="s">
        <v>106</v>
      </c>
      <c r="B950" s="117"/>
      <c r="C950" s="117"/>
      <c r="D950" s="117"/>
      <c r="E950" s="118"/>
      <c r="F950" s="74"/>
      <c r="G950" s="107"/>
      <c r="H950" s="107"/>
      <c r="I950" s="107"/>
      <c r="J950" s="107"/>
      <c r="K950" s="107"/>
      <c r="L950" s="107"/>
      <c r="M950" s="109"/>
    </row>
    <row r="951" spans="1:13" ht="12.75" hidden="1">
      <c r="A951" s="116" t="s">
        <v>1</v>
      </c>
      <c r="B951" s="119"/>
      <c r="C951" s="119"/>
      <c r="D951" s="120"/>
      <c r="E951" s="127"/>
      <c r="F951" s="128"/>
      <c r="G951" s="128"/>
      <c r="H951" s="128"/>
      <c r="I951" s="128"/>
      <c r="J951" s="128"/>
      <c r="K951" s="128"/>
      <c r="L951" s="128"/>
      <c r="M951" s="129"/>
    </row>
    <row r="952" spans="1:13" ht="12.75" hidden="1">
      <c r="A952" s="121"/>
      <c r="B952" s="122"/>
      <c r="C952" s="122"/>
      <c r="D952" s="123"/>
      <c r="E952" s="130"/>
      <c r="F952" s="131"/>
      <c r="G952" s="131"/>
      <c r="H952" s="131"/>
      <c r="I952" s="131"/>
      <c r="J952" s="131"/>
      <c r="K952" s="131"/>
      <c r="L952" s="131"/>
      <c r="M952" s="132"/>
    </row>
    <row r="953" spans="1:13" ht="12.75" hidden="1">
      <c r="A953" s="121"/>
      <c r="B953" s="122"/>
      <c r="C953" s="122"/>
      <c r="D953" s="123"/>
      <c r="E953" s="130"/>
      <c r="F953" s="131"/>
      <c r="G953" s="131"/>
      <c r="H953" s="131"/>
      <c r="I953" s="131"/>
      <c r="J953" s="131"/>
      <c r="K953" s="131"/>
      <c r="L953" s="131"/>
      <c r="M953" s="132"/>
    </row>
    <row r="954" spans="1:13" ht="12.75" hidden="1">
      <c r="A954" s="121"/>
      <c r="B954" s="122"/>
      <c r="C954" s="122"/>
      <c r="D954" s="123"/>
      <c r="E954" s="130"/>
      <c r="F954" s="131"/>
      <c r="G954" s="131"/>
      <c r="H954" s="131"/>
      <c r="I954" s="131"/>
      <c r="J954" s="131"/>
      <c r="K954" s="131"/>
      <c r="L954" s="131"/>
      <c r="M954" s="132"/>
    </row>
    <row r="955" spans="1:13" ht="12.75" hidden="1">
      <c r="A955" s="121"/>
      <c r="B955" s="122"/>
      <c r="C955" s="122"/>
      <c r="D955" s="123"/>
      <c r="E955" s="130"/>
      <c r="F955" s="131"/>
      <c r="G955" s="131"/>
      <c r="H955" s="131"/>
      <c r="I955" s="131"/>
      <c r="J955" s="131"/>
      <c r="K955" s="131"/>
      <c r="L955" s="131"/>
      <c r="M955" s="132"/>
    </row>
    <row r="956" spans="1:13" ht="12.75" hidden="1">
      <c r="A956" s="124"/>
      <c r="B956" s="125"/>
      <c r="C956" s="125"/>
      <c r="D956" s="126"/>
      <c r="E956" s="133"/>
      <c r="F956" s="134"/>
      <c r="G956" s="134"/>
      <c r="H956" s="134"/>
      <c r="I956" s="134"/>
      <c r="J956" s="134"/>
      <c r="K956" s="134"/>
      <c r="L956" s="134"/>
      <c r="M956" s="135"/>
    </row>
    <row r="957" spans="1:13" ht="15.75" hidden="1">
      <c r="A957" s="84" t="s">
        <v>2</v>
      </c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6"/>
    </row>
    <row r="958" spans="1:13" ht="15" hidden="1">
      <c r="A958" s="87" t="s">
        <v>3</v>
      </c>
      <c r="B958" s="88"/>
      <c r="C958" s="89"/>
      <c r="D958" s="90" t="s">
        <v>4</v>
      </c>
      <c r="E958" s="88"/>
      <c r="F958" s="88"/>
      <c r="G958" s="88"/>
      <c r="H958" s="89"/>
      <c r="I958" s="90" t="s">
        <v>5</v>
      </c>
      <c r="J958" s="88"/>
      <c r="K958" s="88"/>
      <c r="L958" s="88"/>
      <c r="M958" s="91"/>
    </row>
    <row r="959" spans="1:13" ht="12.75" hidden="1">
      <c r="A959" s="99" t="s">
        <v>6</v>
      </c>
      <c r="B959" s="100"/>
      <c r="C959" s="100"/>
      <c r="D959" s="80" t="s">
        <v>7</v>
      </c>
      <c r="E959" s="80"/>
      <c r="F959" s="81" t="s">
        <v>8</v>
      </c>
      <c r="G959" s="82"/>
      <c r="H959" s="83"/>
      <c r="I959" s="80" t="s">
        <v>7</v>
      </c>
      <c r="J959" s="80"/>
      <c r="K959" s="81" t="s">
        <v>8</v>
      </c>
      <c r="L959" s="82"/>
      <c r="M959" s="94"/>
    </row>
    <row r="960" spans="1:13" ht="12.75" hidden="1">
      <c r="A960" s="99"/>
      <c r="B960" s="100"/>
      <c r="C960" s="100"/>
      <c r="D960" s="93" t="s">
        <v>9</v>
      </c>
      <c r="E960" s="93"/>
      <c r="F960" s="77"/>
      <c r="G960" s="78"/>
      <c r="H960" s="92"/>
      <c r="I960" s="93" t="s">
        <v>11</v>
      </c>
      <c r="J960" s="93"/>
      <c r="K960" s="77"/>
      <c r="L960" s="78"/>
      <c r="M960" s="79"/>
    </row>
    <row r="961" spans="1:13" ht="12.75" hidden="1">
      <c r="A961" s="99"/>
      <c r="B961" s="100"/>
      <c r="C961" s="100"/>
      <c r="D961" s="93" t="s">
        <v>12</v>
      </c>
      <c r="E961" s="93"/>
      <c r="F961" s="77"/>
      <c r="G961" s="78"/>
      <c r="H961" s="92"/>
      <c r="I961" s="93" t="s">
        <v>13</v>
      </c>
      <c r="J961" s="93"/>
      <c r="K961" s="77"/>
      <c r="L961" s="78"/>
      <c r="M961" s="79"/>
    </row>
    <row r="962" spans="1:36" s="31" customFormat="1" ht="29.25" customHeight="1" hidden="1">
      <c r="A962" s="146" t="s">
        <v>94</v>
      </c>
      <c r="B962" s="147"/>
      <c r="C962" s="147"/>
      <c r="D962" s="147"/>
      <c r="E962" s="148"/>
      <c r="F962" s="146" t="s">
        <v>95</v>
      </c>
      <c r="G962" s="147"/>
      <c r="H962" s="32">
        <f>'Obiettivi Area '!Q24</f>
        <v>0</v>
      </c>
      <c r="I962" s="146" t="s">
        <v>96</v>
      </c>
      <c r="J962" s="147"/>
      <c r="K962" s="148"/>
      <c r="L962" s="149">
        <f>'Obiettivi Area '!L24</f>
        <v>0</v>
      </c>
      <c r="M962" s="150"/>
      <c r="N962" s="34"/>
      <c r="O962" s="34"/>
      <c r="P962" s="34"/>
      <c r="Q962" s="151"/>
      <c r="R962" s="151"/>
      <c r="S962" s="35"/>
      <c r="T962" s="151"/>
      <c r="U962" s="151"/>
      <c r="V962" s="35"/>
      <c r="W962" s="36"/>
      <c r="X962" s="37"/>
      <c r="Y962" s="28"/>
      <c r="Z962" s="28"/>
      <c r="AA962" s="28"/>
      <c r="AB962" s="28"/>
      <c r="AC962" s="28"/>
      <c r="AD962" s="29">
        <f>IF(K958="X",5,(IF(M958="X",3,(IF(O958="X",1,0)))))</f>
        <v>0</v>
      </c>
      <c r="AE962" s="29">
        <f>IF(K960="X",5,(IF(M960="X",3,(IF(O960="X",1,0)))))</f>
        <v>0</v>
      </c>
      <c r="AF962" s="29">
        <f>IF(Q959="X",5,(IF(S959="X",3,(IF(U959="X",1,0)))))</f>
        <v>0</v>
      </c>
      <c r="AG962" s="29">
        <f>IF(Q961="X",1,(IF(S961="X",3,(IF(U961="X",5,0)))))</f>
        <v>0</v>
      </c>
      <c r="AH962" s="30"/>
      <c r="AI962" s="30"/>
      <c r="AJ962" s="31">
        <f>PRODUCT(AD962:AG962)</f>
        <v>0</v>
      </c>
    </row>
    <row r="963" spans="1:13" ht="15.75" hidden="1">
      <c r="A963" s="84" t="s">
        <v>14</v>
      </c>
      <c r="B963" s="85"/>
      <c r="C963" s="85"/>
      <c r="D963" s="85"/>
      <c r="E963" s="85" t="s">
        <v>15</v>
      </c>
      <c r="F963" s="85"/>
      <c r="G963" s="85"/>
      <c r="H963" s="85"/>
      <c r="I963" s="85"/>
      <c r="J963" s="85"/>
      <c r="K963" s="85" t="s">
        <v>16</v>
      </c>
      <c r="L963" s="85"/>
      <c r="M963" s="86"/>
    </row>
    <row r="964" spans="1:13" ht="12.75" hidden="1">
      <c r="A964" s="95"/>
      <c r="B964" s="96"/>
      <c r="C964" s="96"/>
      <c r="D964" s="96"/>
      <c r="E964" s="96"/>
      <c r="F964" s="96"/>
      <c r="G964" s="96"/>
      <c r="H964" s="96"/>
      <c r="I964" s="96"/>
      <c r="J964" s="96"/>
      <c r="K964" s="97"/>
      <c r="L964" s="97"/>
      <c r="M964" s="98"/>
    </row>
    <row r="965" spans="1:13" ht="12.75" hidden="1">
      <c r="A965" s="95"/>
      <c r="B965" s="96"/>
      <c r="C965" s="96"/>
      <c r="D965" s="96"/>
      <c r="E965" s="96"/>
      <c r="F965" s="96"/>
      <c r="G965" s="96"/>
      <c r="H965" s="96"/>
      <c r="I965" s="96"/>
      <c r="J965" s="96"/>
      <c r="K965" s="97"/>
      <c r="L965" s="97"/>
      <c r="M965" s="98"/>
    </row>
    <row r="966" spans="1:13" ht="12.75" hidden="1">
      <c r="A966" s="95"/>
      <c r="B966" s="96"/>
      <c r="C966" s="96"/>
      <c r="D966" s="96"/>
      <c r="E966" s="96"/>
      <c r="F966" s="96"/>
      <c r="G966" s="96"/>
      <c r="H966" s="96"/>
      <c r="I966" s="96"/>
      <c r="J966" s="96"/>
      <c r="K966" s="97"/>
      <c r="L966" s="97"/>
      <c r="M966" s="98"/>
    </row>
    <row r="967" spans="1:13" ht="15.75" hidden="1">
      <c r="A967" s="84" t="s">
        <v>17</v>
      </c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6"/>
    </row>
    <row r="968" spans="1:13" ht="15" hidden="1">
      <c r="A968" s="87" t="s">
        <v>18</v>
      </c>
      <c r="B968" s="88"/>
      <c r="C968" s="88"/>
      <c r="D968" s="88"/>
      <c r="E968" s="88"/>
      <c r="F968" s="88"/>
      <c r="G968" s="88"/>
      <c r="H968" s="89"/>
      <c r="I968" s="90" t="s">
        <v>19</v>
      </c>
      <c r="J968" s="88"/>
      <c r="K968" s="88"/>
      <c r="L968" s="88"/>
      <c r="M968" s="91"/>
    </row>
    <row r="969" spans="1:13" ht="12.75" hidden="1">
      <c r="A969" s="106"/>
      <c r="B969" s="107"/>
      <c r="C969" s="107"/>
      <c r="D969" s="107"/>
      <c r="E969" s="107"/>
      <c r="F969" s="107"/>
      <c r="G969" s="107"/>
      <c r="H969" s="108"/>
      <c r="I969" s="74"/>
      <c r="J969" s="107"/>
      <c r="K969" s="107"/>
      <c r="L969" s="107"/>
      <c r="M969" s="109"/>
    </row>
    <row r="970" spans="1:13" ht="12.75" hidden="1">
      <c r="A970" s="106"/>
      <c r="B970" s="107"/>
      <c r="C970" s="107"/>
      <c r="D970" s="107"/>
      <c r="E970" s="107"/>
      <c r="F970" s="107"/>
      <c r="G970" s="107"/>
      <c r="H970" s="108"/>
      <c r="I970" s="74"/>
      <c r="J970" s="107"/>
      <c r="K970" s="107"/>
      <c r="L970" s="107"/>
      <c r="M970" s="109"/>
    </row>
    <row r="971" spans="1:13" ht="12.75" hidden="1">
      <c r="A971" s="106"/>
      <c r="B971" s="107"/>
      <c r="C971" s="107"/>
      <c r="D971" s="107"/>
      <c r="E971" s="107"/>
      <c r="F971" s="107"/>
      <c r="G971" s="107"/>
      <c r="H971" s="108"/>
      <c r="I971" s="74"/>
      <c r="J971" s="107"/>
      <c r="K971" s="107"/>
      <c r="L971" s="107"/>
      <c r="M971" s="109"/>
    </row>
    <row r="972" spans="1:13" ht="12.75" hidden="1">
      <c r="A972" s="106"/>
      <c r="B972" s="107"/>
      <c r="C972" s="107"/>
      <c r="D972" s="107"/>
      <c r="E972" s="107"/>
      <c r="F972" s="107"/>
      <c r="G972" s="107"/>
      <c r="H972" s="108"/>
      <c r="I972" s="74"/>
      <c r="J972" s="107"/>
      <c r="K972" s="107"/>
      <c r="L972" s="107"/>
      <c r="M972" s="109"/>
    </row>
    <row r="973" spans="1:13" ht="12.75" hidden="1">
      <c r="A973" s="106"/>
      <c r="B973" s="107"/>
      <c r="C973" s="107"/>
      <c r="D973" s="107"/>
      <c r="E973" s="107"/>
      <c r="F973" s="107"/>
      <c r="G973" s="107"/>
      <c r="H973" s="108"/>
      <c r="I973" s="74"/>
      <c r="J973" s="107"/>
      <c r="K973" s="107"/>
      <c r="L973" s="107"/>
      <c r="M973" s="109"/>
    </row>
    <row r="974" spans="1:13" ht="15.75" hidden="1">
      <c r="A974" s="84" t="s">
        <v>20</v>
      </c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6"/>
    </row>
    <row r="975" spans="1:13" ht="18" hidden="1">
      <c r="A975" s="2" t="s">
        <v>21</v>
      </c>
      <c r="B975" s="3" t="s">
        <v>22</v>
      </c>
      <c r="C975" s="3" t="s">
        <v>23</v>
      </c>
      <c r="D975" s="3" t="s">
        <v>24</v>
      </c>
      <c r="E975" s="3" t="s">
        <v>25</v>
      </c>
      <c r="F975" s="3" t="s">
        <v>26</v>
      </c>
      <c r="G975" s="3" t="s">
        <v>27</v>
      </c>
      <c r="H975" s="3" t="s">
        <v>28</v>
      </c>
      <c r="I975" s="3" t="s">
        <v>29</v>
      </c>
      <c r="J975" s="3" t="s">
        <v>30</v>
      </c>
      <c r="K975" s="3" t="s">
        <v>31</v>
      </c>
      <c r="L975" s="3" t="s">
        <v>32</v>
      </c>
      <c r="M975" s="4" t="s">
        <v>33</v>
      </c>
    </row>
    <row r="976" spans="1:13" ht="12.75" hidden="1">
      <c r="A976" s="9" t="s">
        <v>10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8"/>
    </row>
    <row r="977" spans="1:13" ht="12.75" hidden="1">
      <c r="A977" s="9" t="s">
        <v>34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 ht="12.75" hidden="1">
      <c r="A978" s="9" t="s">
        <v>35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 ht="12.75" hidden="1">
      <c r="A979" s="9" t="s">
        <v>36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 ht="12.75" hidden="1">
      <c r="A980" s="9" t="s">
        <v>37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 ht="12.75" hidden="1">
      <c r="A981" s="9" t="s">
        <v>38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 ht="12.75" hidden="1">
      <c r="A982" s="9" t="s">
        <v>39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</row>
    <row r="983" spans="1:13" ht="15.75" hidden="1">
      <c r="A983" s="84" t="s">
        <v>40</v>
      </c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6"/>
    </row>
    <row r="984" spans="1:13" ht="12.75" hidden="1">
      <c r="A984" s="138" t="s">
        <v>21</v>
      </c>
      <c r="B984" s="80"/>
      <c r="C984" s="80"/>
      <c r="D984" s="80" t="s">
        <v>41</v>
      </c>
      <c r="E984" s="80"/>
      <c r="F984" s="80"/>
      <c r="G984" s="80"/>
      <c r="H984" s="80"/>
      <c r="I984" s="80" t="s">
        <v>42</v>
      </c>
      <c r="J984" s="80"/>
      <c r="K984" s="80" t="s">
        <v>43</v>
      </c>
      <c r="L984" s="80"/>
      <c r="M984" s="139"/>
    </row>
    <row r="985" spans="1:13" ht="12.75" hidden="1">
      <c r="A985" s="95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137"/>
    </row>
    <row r="986" spans="1:13" ht="12.75" hidden="1">
      <c r="A986" s="95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137"/>
    </row>
    <row r="987" spans="1:13" ht="12.75" hidden="1">
      <c r="A987" s="95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137"/>
    </row>
    <row r="988" spans="1:13" ht="12.75" hidden="1">
      <c r="A988" s="95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137"/>
    </row>
    <row r="989" spans="1:13" ht="12.75" hidden="1">
      <c r="A989" s="95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137"/>
    </row>
    <row r="990" spans="1:13" ht="12.75" hidden="1">
      <c r="A990" s="95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137"/>
    </row>
    <row r="991" spans="1:13" ht="13.5" hidden="1" thickBot="1">
      <c r="A991" s="140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2"/>
    </row>
    <row r="992" ht="13.5" hidden="1" thickBot="1"/>
    <row r="993" spans="1:13" ht="12.75" hidden="1">
      <c r="A993" s="113" t="s">
        <v>64</v>
      </c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5"/>
    </row>
    <row r="994" spans="1:13" ht="17.25" customHeight="1" hidden="1">
      <c r="A994" s="71" t="s">
        <v>103</v>
      </c>
      <c r="B994" s="72"/>
      <c r="C994" s="72"/>
      <c r="D994" s="72"/>
      <c r="E994" s="73"/>
      <c r="F994" s="74"/>
      <c r="G994" s="75"/>
      <c r="H994" s="75"/>
      <c r="I994" s="75"/>
      <c r="J994" s="75"/>
      <c r="K994" s="75"/>
      <c r="L994" s="75"/>
      <c r="M994" s="76"/>
    </row>
    <row r="995" spans="1:13" ht="17.25" customHeight="1" hidden="1">
      <c r="A995" s="71" t="s">
        <v>104</v>
      </c>
      <c r="B995" s="72"/>
      <c r="C995" s="72"/>
      <c r="D995" s="72"/>
      <c r="E995" s="73"/>
      <c r="F995" s="74"/>
      <c r="G995" s="75"/>
      <c r="H995" s="75"/>
      <c r="I995" s="75"/>
      <c r="J995" s="75"/>
      <c r="K995" s="75"/>
      <c r="L995" s="75"/>
      <c r="M995" s="76"/>
    </row>
    <row r="996" spans="1:13" ht="17.25" customHeight="1" hidden="1">
      <c r="A996" s="71" t="s">
        <v>105</v>
      </c>
      <c r="B996" s="72"/>
      <c r="C996" s="72"/>
      <c r="D996" s="72"/>
      <c r="E996" s="73"/>
      <c r="F996" s="74"/>
      <c r="G996" s="75"/>
      <c r="H996" s="75"/>
      <c r="I996" s="75"/>
      <c r="J996" s="75"/>
      <c r="K996" s="75"/>
      <c r="L996" s="75"/>
      <c r="M996" s="76"/>
    </row>
    <row r="997" spans="1:13" ht="35.25" customHeight="1" hidden="1">
      <c r="A997" s="116" t="s">
        <v>106</v>
      </c>
      <c r="B997" s="117"/>
      <c r="C997" s="117"/>
      <c r="D997" s="117"/>
      <c r="E997" s="118"/>
      <c r="F997" s="74"/>
      <c r="G997" s="107"/>
      <c r="H997" s="107"/>
      <c r="I997" s="107"/>
      <c r="J997" s="107"/>
      <c r="K997" s="107"/>
      <c r="L997" s="107"/>
      <c r="M997" s="109"/>
    </row>
    <row r="998" spans="1:13" ht="12.75" hidden="1">
      <c r="A998" s="116" t="s">
        <v>1</v>
      </c>
      <c r="B998" s="119"/>
      <c r="C998" s="119"/>
      <c r="D998" s="120"/>
      <c r="E998" s="127"/>
      <c r="F998" s="128"/>
      <c r="G998" s="128"/>
      <c r="H998" s="128"/>
      <c r="I998" s="128"/>
      <c r="J998" s="128"/>
      <c r="K998" s="128"/>
      <c r="L998" s="128"/>
      <c r="M998" s="129"/>
    </row>
    <row r="999" spans="1:13" ht="12.75" hidden="1">
      <c r="A999" s="121"/>
      <c r="B999" s="122"/>
      <c r="C999" s="122"/>
      <c r="D999" s="123"/>
      <c r="E999" s="130"/>
      <c r="F999" s="131"/>
      <c r="G999" s="131"/>
      <c r="H999" s="131"/>
      <c r="I999" s="131"/>
      <c r="J999" s="131"/>
      <c r="K999" s="131"/>
      <c r="L999" s="131"/>
      <c r="M999" s="132"/>
    </row>
    <row r="1000" spans="1:13" ht="12.75" hidden="1">
      <c r="A1000" s="121"/>
      <c r="B1000" s="122"/>
      <c r="C1000" s="122"/>
      <c r="D1000" s="123"/>
      <c r="E1000" s="130"/>
      <c r="F1000" s="131"/>
      <c r="G1000" s="131"/>
      <c r="H1000" s="131"/>
      <c r="I1000" s="131"/>
      <c r="J1000" s="131"/>
      <c r="K1000" s="131"/>
      <c r="L1000" s="131"/>
      <c r="M1000" s="132"/>
    </row>
    <row r="1001" spans="1:13" ht="12.75" hidden="1">
      <c r="A1001" s="121"/>
      <c r="B1001" s="122"/>
      <c r="C1001" s="122"/>
      <c r="D1001" s="123"/>
      <c r="E1001" s="130"/>
      <c r="F1001" s="131"/>
      <c r="G1001" s="131"/>
      <c r="H1001" s="131"/>
      <c r="I1001" s="131"/>
      <c r="J1001" s="131"/>
      <c r="K1001" s="131"/>
      <c r="L1001" s="131"/>
      <c r="M1001" s="132"/>
    </row>
    <row r="1002" spans="1:13" ht="12.75" hidden="1">
      <c r="A1002" s="121"/>
      <c r="B1002" s="122"/>
      <c r="C1002" s="122"/>
      <c r="D1002" s="123"/>
      <c r="E1002" s="130"/>
      <c r="F1002" s="131"/>
      <c r="G1002" s="131"/>
      <c r="H1002" s="131"/>
      <c r="I1002" s="131"/>
      <c r="J1002" s="131"/>
      <c r="K1002" s="131"/>
      <c r="L1002" s="131"/>
      <c r="M1002" s="132"/>
    </row>
    <row r="1003" spans="1:13" ht="12.75" hidden="1">
      <c r="A1003" s="124"/>
      <c r="B1003" s="125"/>
      <c r="C1003" s="125"/>
      <c r="D1003" s="126"/>
      <c r="E1003" s="133"/>
      <c r="F1003" s="134"/>
      <c r="G1003" s="134"/>
      <c r="H1003" s="134"/>
      <c r="I1003" s="134"/>
      <c r="J1003" s="134"/>
      <c r="K1003" s="134"/>
      <c r="L1003" s="134"/>
      <c r="M1003" s="135"/>
    </row>
    <row r="1004" spans="1:13" ht="15.75" hidden="1">
      <c r="A1004" s="84" t="s">
        <v>2</v>
      </c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6"/>
    </row>
    <row r="1005" spans="1:13" ht="15" hidden="1">
      <c r="A1005" s="87" t="s">
        <v>3</v>
      </c>
      <c r="B1005" s="88"/>
      <c r="C1005" s="89"/>
      <c r="D1005" s="90" t="s">
        <v>4</v>
      </c>
      <c r="E1005" s="88"/>
      <c r="F1005" s="88"/>
      <c r="G1005" s="88"/>
      <c r="H1005" s="89"/>
      <c r="I1005" s="90" t="s">
        <v>5</v>
      </c>
      <c r="J1005" s="88"/>
      <c r="K1005" s="88"/>
      <c r="L1005" s="88"/>
      <c r="M1005" s="91"/>
    </row>
    <row r="1006" spans="1:13" ht="12.75" hidden="1">
      <c r="A1006" s="99" t="s">
        <v>6</v>
      </c>
      <c r="B1006" s="100"/>
      <c r="C1006" s="100"/>
      <c r="D1006" s="80" t="s">
        <v>7</v>
      </c>
      <c r="E1006" s="80"/>
      <c r="F1006" s="81" t="s">
        <v>8</v>
      </c>
      <c r="G1006" s="82"/>
      <c r="H1006" s="83"/>
      <c r="I1006" s="80" t="s">
        <v>7</v>
      </c>
      <c r="J1006" s="80"/>
      <c r="K1006" s="81" t="s">
        <v>8</v>
      </c>
      <c r="L1006" s="82"/>
      <c r="M1006" s="94"/>
    </row>
    <row r="1007" spans="1:13" ht="12.75" hidden="1">
      <c r="A1007" s="99"/>
      <c r="B1007" s="100"/>
      <c r="C1007" s="100"/>
      <c r="D1007" s="93" t="s">
        <v>9</v>
      </c>
      <c r="E1007" s="93"/>
      <c r="F1007" s="77"/>
      <c r="G1007" s="78"/>
      <c r="H1007" s="92"/>
      <c r="I1007" s="93" t="s">
        <v>11</v>
      </c>
      <c r="J1007" s="93"/>
      <c r="K1007" s="77"/>
      <c r="L1007" s="78"/>
      <c r="M1007" s="79"/>
    </row>
    <row r="1008" spans="1:13" ht="12.75" hidden="1">
      <c r="A1008" s="99"/>
      <c r="B1008" s="100"/>
      <c r="C1008" s="100"/>
      <c r="D1008" s="93" t="s">
        <v>12</v>
      </c>
      <c r="E1008" s="93"/>
      <c r="F1008" s="77"/>
      <c r="G1008" s="78"/>
      <c r="H1008" s="92"/>
      <c r="I1008" s="93" t="s">
        <v>13</v>
      </c>
      <c r="J1008" s="93"/>
      <c r="K1008" s="77"/>
      <c r="L1008" s="78"/>
      <c r="M1008" s="79"/>
    </row>
    <row r="1009" spans="1:36" s="31" customFormat="1" ht="29.25" customHeight="1" hidden="1">
      <c r="A1009" s="146" t="s">
        <v>94</v>
      </c>
      <c r="B1009" s="147"/>
      <c r="C1009" s="147"/>
      <c r="D1009" s="147"/>
      <c r="E1009" s="148"/>
      <c r="F1009" s="146" t="s">
        <v>95</v>
      </c>
      <c r="G1009" s="147"/>
      <c r="H1009" s="32">
        <f>'Obiettivi Area '!Q25</f>
        <v>0</v>
      </c>
      <c r="I1009" s="146" t="s">
        <v>96</v>
      </c>
      <c r="J1009" s="147"/>
      <c r="K1009" s="148"/>
      <c r="L1009" s="149">
        <f>'Obiettivi Area '!L25</f>
        <v>0</v>
      </c>
      <c r="M1009" s="150"/>
      <c r="N1009" s="34"/>
      <c r="O1009" s="34"/>
      <c r="P1009" s="34"/>
      <c r="Q1009" s="151"/>
      <c r="R1009" s="151"/>
      <c r="S1009" s="35"/>
      <c r="T1009" s="151"/>
      <c r="U1009" s="151"/>
      <c r="V1009" s="35"/>
      <c r="W1009" s="36"/>
      <c r="X1009" s="37"/>
      <c r="Y1009" s="28"/>
      <c r="Z1009" s="28"/>
      <c r="AA1009" s="28"/>
      <c r="AB1009" s="28"/>
      <c r="AC1009" s="28"/>
      <c r="AD1009" s="29">
        <f>IF(K1005="X",5,(IF(M1005="X",3,(IF(O1005="X",1,0)))))</f>
        <v>0</v>
      </c>
      <c r="AE1009" s="29">
        <f>IF(K1007="X",5,(IF(M1007="X",3,(IF(O1007="X",1,0)))))</f>
        <v>0</v>
      </c>
      <c r="AF1009" s="29">
        <f>IF(Q1006="X",5,(IF(S1006="X",3,(IF(U1006="X",1,0)))))</f>
        <v>0</v>
      </c>
      <c r="AG1009" s="29">
        <f>IF(Q1008="X",1,(IF(S1008="X",3,(IF(U1008="X",5,0)))))</f>
        <v>0</v>
      </c>
      <c r="AH1009" s="30"/>
      <c r="AI1009" s="30"/>
      <c r="AJ1009" s="31">
        <f>PRODUCT(AD1009:AG1009)</f>
        <v>0</v>
      </c>
    </row>
    <row r="1010" spans="1:13" ht="15.75" hidden="1">
      <c r="A1010" s="84" t="s">
        <v>14</v>
      </c>
      <c r="B1010" s="85"/>
      <c r="C1010" s="85"/>
      <c r="D1010" s="85"/>
      <c r="E1010" s="85" t="s">
        <v>15</v>
      </c>
      <c r="F1010" s="85"/>
      <c r="G1010" s="85"/>
      <c r="H1010" s="85"/>
      <c r="I1010" s="85"/>
      <c r="J1010" s="85"/>
      <c r="K1010" s="85" t="s">
        <v>16</v>
      </c>
      <c r="L1010" s="85"/>
      <c r="M1010" s="86"/>
    </row>
    <row r="1011" spans="1:13" ht="12.75" hidden="1">
      <c r="A1011" s="95"/>
      <c r="B1011" s="96"/>
      <c r="C1011" s="96"/>
      <c r="D1011" s="96"/>
      <c r="E1011" s="96"/>
      <c r="F1011" s="96"/>
      <c r="G1011" s="96"/>
      <c r="H1011" s="96"/>
      <c r="I1011" s="96"/>
      <c r="J1011" s="96"/>
      <c r="K1011" s="97"/>
      <c r="L1011" s="97"/>
      <c r="M1011" s="98"/>
    </row>
    <row r="1012" spans="1:13" ht="12.75" hidden="1">
      <c r="A1012" s="95"/>
      <c r="B1012" s="96"/>
      <c r="C1012" s="96"/>
      <c r="D1012" s="96"/>
      <c r="E1012" s="96"/>
      <c r="F1012" s="96"/>
      <c r="G1012" s="96"/>
      <c r="H1012" s="96"/>
      <c r="I1012" s="96"/>
      <c r="J1012" s="96"/>
      <c r="K1012" s="97"/>
      <c r="L1012" s="97"/>
      <c r="M1012" s="98"/>
    </row>
    <row r="1013" spans="1:13" ht="12.75" hidden="1">
      <c r="A1013" s="95"/>
      <c r="B1013" s="96"/>
      <c r="C1013" s="96"/>
      <c r="D1013" s="96"/>
      <c r="E1013" s="96"/>
      <c r="F1013" s="96"/>
      <c r="G1013" s="96"/>
      <c r="H1013" s="96"/>
      <c r="I1013" s="96"/>
      <c r="J1013" s="96"/>
      <c r="K1013" s="97"/>
      <c r="L1013" s="97"/>
      <c r="M1013" s="98"/>
    </row>
    <row r="1014" spans="1:13" ht="15.75" hidden="1">
      <c r="A1014" s="84" t="s">
        <v>17</v>
      </c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6"/>
    </row>
    <row r="1015" spans="1:13" ht="15" hidden="1">
      <c r="A1015" s="87" t="s">
        <v>18</v>
      </c>
      <c r="B1015" s="88"/>
      <c r="C1015" s="88"/>
      <c r="D1015" s="88"/>
      <c r="E1015" s="88"/>
      <c r="F1015" s="88"/>
      <c r="G1015" s="88"/>
      <c r="H1015" s="89"/>
      <c r="I1015" s="90" t="s">
        <v>19</v>
      </c>
      <c r="J1015" s="88"/>
      <c r="K1015" s="88"/>
      <c r="L1015" s="88"/>
      <c r="M1015" s="91"/>
    </row>
    <row r="1016" spans="1:13" ht="12.75" hidden="1">
      <c r="A1016" s="106"/>
      <c r="B1016" s="107"/>
      <c r="C1016" s="107"/>
      <c r="D1016" s="107"/>
      <c r="E1016" s="107"/>
      <c r="F1016" s="107"/>
      <c r="G1016" s="107"/>
      <c r="H1016" s="108"/>
      <c r="I1016" s="74"/>
      <c r="J1016" s="107"/>
      <c r="K1016" s="107"/>
      <c r="L1016" s="107"/>
      <c r="M1016" s="109"/>
    </row>
    <row r="1017" spans="1:13" ht="12.75" hidden="1">
      <c r="A1017" s="106"/>
      <c r="B1017" s="107"/>
      <c r="C1017" s="107"/>
      <c r="D1017" s="107"/>
      <c r="E1017" s="107"/>
      <c r="F1017" s="107"/>
      <c r="G1017" s="107"/>
      <c r="H1017" s="108"/>
      <c r="I1017" s="74"/>
      <c r="J1017" s="107"/>
      <c r="K1017" s="107"/>
      <c r="L1017" s="107"/>
      <c r="M1017" s="109"/>
    </row>
    <row r="1018" spans="1:13" ht="12.75" hidden="1">
      <c r="A1018" s="106"/>
      <c r="B1018" s="107"/>
      <c r="C1018" s="107"/>
      <c r="D1018" s="107"/>
      <c r="E1018" s="107"/>
      <c r="F1018" s="107"/>
      <c r="G1018" s="107"/>
      <c r="H1018" s="108"/>
      <c r="I1018" s="74"/>
      <c r="J1018" s="107"/>
      <c r="K1018" s="107"/>
      <c r="L1018" s="107"/>
      <c r="M1018" s="109"/>
    </row>
    <row r="1019" spans="1:13" ht="12.75" hidden="1">
      <c r="A1019" s="106"/>
      <c r="B1019" s="107"/>
      <c r="C1019" s="107"/>
      <c r="D1019" s="107"/>
      <c r="E1019" s="107"/>
      <c r="F1019" s="107"/>
      <c r="G1019" s="107"/>
      <c r="H1019" s="108"/>
      <c r="I1019" s="74"/>
      <c r="J1019" s="107"/>
      <c r="K1019" s="107"/>
      <c r="L1019" s="107"/>
      <c r="M1019" s="109"/>
    </row>
    <row r="1020" spans="1:13" ht="12.75" hidden="1">
      <c r="A1020" s="106"/>
      <c r="B1020" s="107"/>
      <c r="C1020" s="107"/>
      <c r="D1020" s="107"/>
      <c r="E1020" s="107"/>
      <c r="F1020" s="107"/>
      <c r="G1020" s="107"/>
      <c r="H1020" s="108"/>
      <c r="I1020" s="74"/>
      <c r="J1020" s="107"/>
      <c r="K1020" s="107"/>
      <c r="L1020" s="107"/>
      <c r="M1020" s="109"/>
    </row>
    <row r="1021" spans="1:13" ht="15.75" hidden="1">
      <c r="A1021" s="84" t="s">
        <v>20</v>
      </c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6"/>
    </row>
    <row r="1022" spans="1:13" ht="18" hidden="1">
      <c r="A1022" s="2" t="s">
        <v>21</v>
      </c>
      <c r="B1022" s="3" t="s">
        <v>22</v>
      </c>
      <c r="C1022" s="3" t="s">
        <v>23</v>
      </c>
      <c r="D1022" s="3" t="s">
        <v>24</v>
      </c>
      <c r="E1022" s="3" t="s">
        <v>25</v>
      </c>
      <c r="F1022" s="3" t="s">
        <v>26</v>
      </c>
      <c r="G1022" s="3" t="s">
        <v>27</v>
      </c>
      <c r="H1022" s="3" t="s">
        <v>28</v>
      </c>
      <c r="I1022" s="3" t="s">
        <v>29</v>
      </c>
      <c r="J1022" s="3" t="s">
        <v>30</v>
      </c>
      <c r="K1022" s="3" t="s">
        <v>31</v>
      </c>
      <c r="L1022" s="3" t="s">
        <v>32</v>
      </c>
      <c r="M1022" s="4" t="s">
        <v>33</v>
      </c>
    </row>
    <row r="1023" spans="1:13" ht="12.75" hidden="1">
      <c r="A1023" s="9" t="s">
        <v>10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8"/>
    </row>
    <row r="1024" spans="1:13" ht="12.75" hidden="1">
      <c r="A1024" s="9" t="s">
        <v>34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 ht="12.75" hidden="1">
      <c r="A1025" s="9" t="s">
        <v>35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 ht="12.75" hidden="1">
      <c r="A1026" s="9" t="s">
        <v>36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</row>
    <row r="1027" spans="1:13" ht="12.75" hidden="1">
      <c r="A1027" s="9" t="s">
        <v>37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</row>
    <row r="1028" spans="1:13" ht="12.75" hidden="1">
      <c r="A1028" s="9" t="s">
        <v>38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</row>
    <row r="1029" spans="1:13" ht="12.75" hidden="1">
      <c r="A1029" s="9" t="s">
        <v>39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</row>
    <row r="1030" spans="1:13" ht="15.75" hidden="1">
      <c r="A1030" s="84" t="s">
        <v>40</v>
      </c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6"/>
    </row>
    <row r="1031" spans="1:13" ht="12.75" hidden="1">
      <c r="A1031" s="138" t="s">
        <v>21</v>
      </c>
      <c r="B1031" s="80"/>
      <c r="C1031" s="80"/>
      <c r="D1031" s="80" t="s">
        <v>41</v>
      </c>
      <c r="E1031" s="80"/>
      <c r="F1031" s="80"/>
      <c r="G1031" s="80"/>
      <c r="H1031" s="80"/>
      <c r="I1031" s="80" t="s">
        <v>42</v>
      </c>
      <c r="J1031" s="80"/>
      <c r="K1031" s="80" t="s">
        <v>43</v>
      </c>
      <c r="L1031" s="80"/>
      <c r="M1031" s="139"/>
    </row>
    <row r="1032" spans="1:13" ht="12.75" hidden="1">
      <c r="A1032" s="95"/>
      <c r="B1032" s="96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137"/>
    </row>
    <row r="1033" spans="1:13" ht="12.75" hidden="1">
      <c r="A1033" s="95"/>
      <c r="B1033" s="96"/>
      <c r="C1033" s="96"/>
      <c r="D1033" s="96"/>
      <c r="E1033" s="96"/>
      <c r="F1033" s="96"/>
      <c r="G1033" s="96"/>
      <c r="H1033" s="96"/>
      <c r="I1033" s="96"/>
      <c r="J1033" s="96"/>
      <c r="K1033" s="96"/>
      <c r="L1033" s="96"/>
      <c r="M1033" s="137"/>
    </row>
    <row r="1034" spans="1:13" ht="12.75" hidden="1">
      <c r="A1034" s="95"/>
      <c r="B1034" s="96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137"/>
    </row>
    <row r="1035" spans="1:13" ht="12.75" hidden="1">
      <c r="A1035" s="95"/>
      <c r="B1035" s="96"/>
      <c r="C1035" s="96"/>
      <c r="D1035" s="96"/>
      <c r="E1035" s="96"/>
      <c r="F1035" s="96"/>
      <c r="G1035" s="96"/>
      <c r="H1035" s="96"/>
      <c r="I1035" s="96"/>
      <c r="J1035" s="96"/>
      <c r="K1035" s="96"/>
      <c r="L1035" s="96"/>
      <c r="M1035" s="137"/>
    </row>
    <row r="1036" spans="1:13" ht="12.75" hidden="1">
      <c r="A1036" s="95"/>
      <c r="B1036" s="96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137"/>
    </row>
    <row r="1037" spans="1:13" ht="12.75" hidden="1">
      <c r="A1037" s="95"/>
      <c r="B1037" s="96"/>
      <c r="C1037" s="96"/>
      <c r="D1037" s="96"/>
      <c r="E1037" s="96"/>
      <c r="F1037" s="96"/>
      <c r="G1037" s="96"/>
      <c r="H1037" s="96"/>
      <c r="I1037" s="96"/>
      <c r="J1037" s="96"/>
      <c r="K1037" s="96"/>
      <c r="L1037" s="96"/>
      <c r="M1037" s="137"/>
    </row>
    <row r="1038" spans="1:13" ht="13.5" hidden="1" thickBot="1">
      <c r="A1038" s="140"/>
      <c r="B1038" s="141"/>
      <c r="C1038" s="141"/>
      <c r="D1038" s="141"/>
      <c r="E1038" s="141"/>
      <c r="F1038" s="141"/>
      <c r="G1038" s="141"/>
      <c r="H1038" s="141"/>
      <c r="I1038" s="141"/>
      <c r="J1038" s="141"/>
      <c r="K1038" s="141"/>
      <c r="L1038" s="141"/>
      <c r="M1038" s="142"/>
    </row>
    <row r="1039" ht="13.5" hidden="1" thickBot="1"/>
    <row r="1040" spans="1:13" ht="12.75" hidden="1">
      <c r="A1040" s="113" t="s">
        <v>65</v>
      </c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5"/>
    </row>
    <row r="1041" spans="1:13" ht="17.25" customHeight="1" hidden="1">
      <c r="A1041" s="71" t="s">
        <v>103</v>
      </c>
      <c r="B1041" s="72"/>
      <c r="C1041" s="72"/>
      <c r="D1041" s="72"/>
      <c r="E1041" s="73"/>
      <c r="F1041" s="74"/>
      <c r="G1041" s="75"/>
      <c r="H1041" s="75"/>
      <c r="I1041" s="75"/>
      <c r="J1041" s="75"/>
      <c r="K1041" s="75"/>
      <c r="L1041" s="75"/>
      <c r="M1041" s="76"/>
    </row>
    <row r="1042" spans="1:13" ht="17.25" customHeight="1" hidden="1">
      <c r="A1042" s="71" t="s">
        <v>104</v>
      </c>
      <c r="B1042" s="72"/>
      <c r="C1042" s="72"/>
      <c r="D1042" s="72"/>
      <c r="E1042" s="73"/>
      <c r="F1042" s="74"/>
      <c r="G1042" s="75"/>
      <c r="H1042" s="75"/>
      <c r="I1042" s="75"/>
      <c r="J1042" s="75"/>
      <c r="K1042" s="75"/>
      <c r="L1042" s="75"/>
      <c r="M1042" s="76"/>
    </row>
    <row r="1043" spans="1:13" ht="17.25" customHeight="1" hidden="1">
      <c r="A1043" s="71" t="s">
        <v>105</v>
      </c>
      <c r="B1043" s="72"/>
      <c r="C1043" s="72"/>
      <c r="D1043" s="72"/>
      <c r="E1043" s="73"/>
      <c r="F1043" s="74"/>
      <c r="G1043" s="75"/>
      <c r="H1043" s="75"/>
      <c r="I1043" s="75"/>
      <c r="J1043" s="75"/>
      <c r="K1043" s="75"/>
      <c r="L1043" s="75"/>
      <c r="M1043" s="76"/>
    </row>
    <row r="1044" spans="1:13" ht="35.25" customHeight="1" hidden="1">
      <c r="A1044" s="116" t="s">
        <v>106</v>
      </c>
      <c r="B1044" s="117"/>
      <c r="C1044" s="117"/>
      <c r="D1044" s="117"/>
      <c r="E1044" s="118"/>
      <c r="F1044" s="74"/>
      <c r="G1044" s="107"/>
      <c r="H1044" s="107"/>
      <c r="I1044" s="107"/>
      <c r="J1044" s="107"/>
      <c r="K1044" s="107"/>
      <c r="L1044" s="107"/>
      <c r="M1044" s="109"/>
    </row>
    <row r="1045" spans="1:13" ht="12.75" hidden="1">
      <c r="A1045" s="116" t="s">
        <v>1</v>
      </c>
      <c r="B1045" s="119"/>
      <c r="C1045" s="119"/>
      <c r="D1045" s="120"/>
      <c r="E1045" s="127"/>
      <c r="F1045" s="128"/>
      <c r="G1045" s="128"/>
      <c r="H1045" s="128"/>
      <c r="I1045" s="128"/>
      <c r="J1045" s="128"/>
      <c r="K1045" s="128"/>
      <c r="L1045" s="128"/>
      <c r="M1045" s="129"/>
    </row>
    <row r="1046" spans="1:13" ht="12.75" hidden="1">
      <c r="A1046" s="121"/>
      <c r="B1046" s="122"/>
      <c r="C1046" s="122"/>
      <c r="D1046" s="123"/>
      <c r="E1046" s="130"/>
      <c r="F1046" s="131"/>
      <c r="G1046" s="131"/>
      <c r="H1046" s="131"/>
      <c r="I1046" s="131"/>
      <c r="J1046" s="131"/>
      <c r="K1046" s="131"/>
      <c r="L1046" s="131"/>
      <c r="M1046" s="132"/>
    </row>
    <row r="1047" spans="1:13" ht="12.75" hidden="1">
      <c r="A1047" s="121"/>
      <c r="B1047" s="122"/>
      <c r="C1047" s="122"/>
      <c r="D1047" s="123"/>
      <c r="E1047" s="130"/>
      <c r="F1047" s="131"/>
      <c r="G1047" s="131"/>
      <c r="H1047" s="131"/>
      <c r="I1047" s="131"/>
      <c r="J1047" s="131"/>
      <c r="K1047" s="131"/>
      <c r="L1047" s="131"/>
      <c r="M1047" s="132"/>
    </row>
    <row r="1048" spans="1:13" ht="12.75" hidden="1">
      <c r="A1048" s="121"/>
      <c r="B1048" s="122"/>
      <c r="C1048" s="122"/>
      <c r="D1048" s="123"/>
      <c r="E1048" s="130"/>
      <c r="F1048" s="131"/>
      <c r="G1048" s="131"/>
      <c r="H1048" s="131"/>
      <c r="I1048" s="131"/>
      <c r="J1048" s="131"/>
      <c r="K1048" s="131"/>
      <c r="L1048" s="131"/>
      <c r="M1048" s="132"/>
    </row>
    <row r="1049" spans="1:13" ht="12.75" hidden="1">
      <c r="A1049" s="121"/>
      <c r="B1049" s="122"/>
      <c r="C1049" s="122"/>
      <c r="D1049" s="123"/>
      <c r="E1049" s="130"/>
      <c r="F1049" s="131"/>
      <c r="G1049" s="131"/>
      <c r="H1049" s="131"/>
      <c r="I1049" s="131"/>
      <c r="J1049" s="131"/>
      <c r="K1049" s="131"/>
      <c r="L1049" s="131"/>
      <c r="M1049" s="132"/>
    </row>
    <row r="1050" spans="1:13" ht="12.75" hidden="1">
      <c r="A1050" s="124"/>
      <c r="B1050" s="125"/>
      <c r="C1050" s="125"/>
      <c r="D1050" s="126"/>
      <c r="E1050" s="133"/>
      <c r="F1050" s="134"/>
      <c r="G1050" s="134"/>
      <c r="H1050" s="134"/>
      <c r="I1050" s="134"/>
      <c r="J1050" s="134"/>
      <c r="K1050" s="134"/>
      <c r="L1050" s="134"/>
      <c r="M1050" s="135"/>
    </row>
    <row r="1051" spans="1:13" ht="15.75" hidden="1">
      <c r="A1051" s="84" t="s">
        <v>2</v>
      </c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6"/>
    </row>
    <row r="1052" spans="1:13" ht="15" hidden="1">
      <c r="A1052" s="87" t="s">
        <v>3</v>
      </c>
      <c r="B1052" s="88"/>
      <c r="C1052" s="89"/>
      <c r="D1052" s="90" t="s">
        <v>4</v>
      </c>
      <c r="E1052" s="88"/>
      <c r="F1052" s="88"/>
      <c r="G1052" s="88"/>
      <c r="H1052" s="89"/>
      <c r="I1052" s="90" t="s">
        <v>5</v>
      </c>
      <c r="J1052" s="88"/>
      <c r="K1052" s="88"/>
      <c r="L1052" s="88"/>
      <c r="M1052" s="91"/>
    </row>
    <row r="1053" spans="1:13" ht="12.75" hidden="1">
      <c r="A1053" s="99" t="s">
        <v>6</v>
      </c>
      <c r="B1053" s="100"/>
      <c r="C1053" s="100"/>
      <c r="D1053" s="80" t="s">
        <v>7</v>
      </c>
      <c r="E1053" s="80"/>
      <c r="F1053" s="81" t="s">
        <v>8</v>
      </c>
      <c r="G1053" s="82"/>
      <c r="H1053" s="83"/>
      <c r="I1053" s="80" t="s">
        <v>7</v>
      </c>
      <c r="J1053" s="80"/>
      <c r="K1053" s="81" t="s">
        <v>8</v>
      </c>
      <c r="L1053" s="82"/>
      <c r="M1053" s="94"/>
    </row>
    <row r="1054" spans="1:13" ht="12.75" hidden="1">
      <c r="A1054" s="99"/>
      <c r="B1054" s="100"/>
      <c r="C1054" s="100"/>
      <c r="D1054" s="93" t="s">
        <v>9</v>
      </c>
      <c r="E1054" s="93"/>
      <c r="F1054" s="77"/>
      <c r="G1054" s="78"/>
      <c r="H1054" s="92"/>
      <c r="I1054" s="93" t="s">
        <v>11</v>
      </c>
      <c r="J1054" s="93"/>
      <c r="K1054" s="77"/>
      <c r="L1054" s="78"/>
      <c r="M1054" s="79"/>
    </row>
    <row r="1055" spans="1:13" ht="12.75" hidden="1">
      <c r="A1055" s="99"/>
      <c r="B1055" s="100"/>
      <c r="C1055" s="100"/>
      <c r="D1055" s="93" t="s">
        <v>12</v>
      </c>
      <c r="E1055" s="93"/>
      <c r="F1055" s="77"/>
      <c r="G1055" s="78"/>
      <c r="H1055" s="92"/>
      <c r="I1055" s="93" t="s">
        <v>13</v>
      </c>
      <c r="J1055" s="93"/>
      <c r="K1055" s="77"/>
      <c r="L1055" s="78"/>
      <c r="M1055" s="79"/>
    </row>
    <row r="1056" spans="1:36" s="31" customFormat="1" ht="29.25" customHeight="1" hidden="1">
      <c r="A1056" s="146" t="s">
        <v>94</v>
      </c>
      <c r="B1056" s="147"/>
      <c r="C1056" s="147"/>
      <c r="D1056" s="147"/>
      <c r="E1056" s="148"/>
      <c r="F1056" s="146" t="s">
        <v>95</v>
      </c>
      <c r="G1056" s="147"/>
      <c r="H1056" s="32">
        <f>'Obiettivi Area '!Q26</f>
        <v>0</v>
      </c>
      <c r="I1056" s="146" t="s">
        <v>96</v>
      </c>
      <c r="J1056" s="147"/>
      <c r="K1056" s="148"/>
      <c r="L1056" s="149">
        <f>'Obiettivi Area '!L26</f>
        <v>0</v>
      </c>
      <c r="M1056" s="150"/>
      <c r="N1056" s="34"/>
      <c r="O1056" s="34"/>
      <c r="P1056" s="34"/>
      <c r="Q1056" s="151"/>
      <c r="R1056" s="151"/>
      <c r="S1056" s="35"/>
      <c r="T1056" s="151"/>
      <c r="U1056" s="151"/>
      <c r="V1056" s="35"/>
      <c r="W1056" s="36"/>
      <c r="X1056" s="37"/>
      <c r="Y1056" s="28"/>
      <c r="Z1056" s="28"/>
      <c r="AA1056" s="28"/>
      <c r="AB1056" s="28"/>
      <c r="AC1056" s="28"/>
      <c r="AD1056" s="29">
        <f>IF(K1052="X",5,(IF(M1052="X",3,(IF(O1052="X",1,0)))))</f>
        <v>0</v>
      </c>
      <c r="AE1056" s="29">
        <f>IF(K1054="X",5,(IF(M1054="X",3,(IF(O1054="X",1,0)))))</f>
        <v>0</v>
      </c>
      <c r="AF1056" s="29">
        <f>IF(Q1053="X",5,(IF(S1053="X",3,(IF(U1053="X",1,0)))))</f>
        <v>0</v>
      </c>
      <c r="AG1056" s="29">
        <f>IF(Q1055="X",1,(IF(S1055="X",3,(IF(U1055="X",5,0)))))</f>
        <v>0</v>
      </c>
      <c r="AH1056" s="30"/>
      <c r="AI1056" s="30"/>
      <c r="AJ1056" s="31">
        <f>PRODUCT(AD1056:AG1056)</f>
        <v>0</v>
      </c>
    </row>
    <row r="1057" spans="1:13" ht="15.75" hidden="1">
      <c r="A1057" s="84" t="s">
        <v>14</v>
      </c>
      <c r="B1057" s="85"/>
      <c r="C1057" s="85"/>
      <c r="D1057" s="85"/>
      <c r="E1057" s="85" t="s">
        <v>15</v>
      </c>
      <c r="F1057" s="85"/>
      <c r="G1057" s="85"/>
      <c r="H1057" s="85"/>
      <c r="I1057" s="85"/>
      <c r="J1057" s="85"/>
      <c r="K1057" s="85" t="s">
        <v>16</v>
      </c>
      <c r="L1057" s="85"/>
      <c r="M1057" s="86"/>
    </row>
    <row r="1058" spans="1:13" ht="12.75" hidden="1">
      <c r="A1058" s="95"/>
      <c r="B1058" s="96"/>
      <c r="C1058" s="96"/>
      <c r="D1058" s="96"/>
      <c r="E1058" s="96"/>
      <c r="F1058" s="96"/>
      <c r="G1058" s="96"/>
      <c r="H1058" s="96"/>
      <c r="I1058" s="96"/>
      <c r="J1058" s="96"/>
      <c r="K1058" s="97"/>
      <c r="L1058" s="97"/>
      <c r="M1058" s="98"/>
    </row>
    <row r="1059" spans="1:13" ht="12.75" hidden="1">
      <c r="A1059" s="95"/>
      <c r="B1059" s="96"/>
      <c r="C1059" s="96"/>
      <c r="D1059" s="96"/>
      <c r="E1059" s="96"/>
      <c r="F1059" s="96"/>
      <c r="G1059" s="96"/>
      <c r="H1059" s="96"/>
      <c r="I1059" s="96"/>
      <c r="J1059" s="96"/>
      <c r="K1059" s="97"/>
      <c r="L1059" s="97"/>
      <c r="M1059" s="98"/>
    </row>
    <row r="1060" spans="1:13" ht="12.75" hidden="1">
      <c r="A1060" s="95"/>
      <c r="B1060" s="96"/>
      <c r="C1060" s="96"/>
      <c r="D1060" s="96"/>
      <c r="E1060" s="96"/>
      <c r="F1060" s="96"/>
      <c r="G1060" s="96"/>
      <c r="H1060" s="96"/>
      <c r="I1060" s="96"/>
      <c r="J1060" s="96"/>
      <c r="K1060" s="97"/>
      <c r="L1060" s="97"/>
      <c r="M1060" s="98"/>
    </row>
    <row r="1061" spans="1:13" ht="15.75" hidden="1">
      <c r="A1061" s="84" t="s">
        <v>17</v>
      </c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6"/>
    </row>
    <row r="1062" spans="1:13" ht="15" hidden="1">
      <c r="A1062" s="87" t="s">
        <v>18</v>
      </c>
      <c r="B1062" s="88"/>
      <c r="C1062" s="88"/>
      <c r="D1062" s="88"/>
      <c r="E1062" s="88"/>
      <c r="F1062" s="88"/>
      <c r="G1062" s="88"/>
      <c r="H1062" s="89"/>
      <c r="I1062" s="90" t="s">
        <v>19</v>
      </c>
      <c r="J1062" s="88"/>
      <c r="K1062" s="88"/>
      <c r="L1062" s="88"/>
      <c r="M1062" s="91"/>
    </row>
    <row r="1063" spans="1:13" ht="12.75" hidden="1">
      <c r="A1063" s="106"/>
      <c r="B1063" s="107"/>
      <c r="C1063" s="107"/>
      <c r="D1063" s="107"/>
      <c r="E1063" s="107"/>
      <c r="F1063" s="107"/>
      <c r="G1063" s="107"/>
      <c r="H1063" s="108"/>
      <c r="I1063" s="74"/>
      <c r="J1063" s="107"/>
      <c r="K1063" s="107"/>
      <c r="L1063" s="107"/>
      <c r="M1063" s="109"/>
    </row>
    <row r="1064" spans="1:13" ht="12.75" hidden="1">
      <c r="A1064" s="106"/>
      <c r="B1064" s="107"/>
      <c r="C1064" s="107"/>
      <c r="D1064" s="107"/>
      <c r="E1064" s="107"/>
      <c r="F1064" s="107"/>
      <c r="G1064" s="107"/>
      <c r="H1064" s="108"/>
      <c r="I1064" s="74"/>
      <c r="J1064" s="107"/>
      <c r="K1064" s="107"/>
      <c r="L1064" s="107"/>
      <c r="M1064" s="109"/>
    </row>
    <row r="1065" spans="1:13" ht="12.75" hidden="1">
      <c r="A1065" s="106"/>
      <c r="B1065" s="107"/>
      <c r="C1065" s="107"/>
      <c r="D1065" s="107"/>
      <c r="E1065" s="107"/>
      <c r="F1065" s="107"/>
      <c r="G1065" s="107"/>
      <c r="H1065" s="108"/>
      <c r="I1065" s="74"/>
      <c r="J1065" s="107"/>
      <c r="K1065" s="107"/>
      <c r="L1065" s="107"/>
      <c r="M1065" s="109"/>
    </row>
    <row r="1066" spans="1:13" ht="12.75" hidden="1">
      <c r="A1066" s="106"/>
      <c r="B1066" s="107"/>
      <c r="C1066" s="107"/>
      <c r="D1066" s="107"/>
      <c r="E1066" s="107"/>
      <c r="F1066" s="107"/>
      <c r="G1066" s="107"/>
      <c r="H1066" s="108"/>
      <c r="I1066" s="74"/>
      <c r="J1066" s="107"/>
      <c r="K1066" s="107"/>
      <c r="L1066" s="107"/>
      <c r="M1066" s="109"/>
    </row>
    <row r="1067" spans="1:13" ht="12.75" hidden="1">
      <c r="A1067" s="106"/>
      <c r="B1067" s="107"/>
      <c r="C1067" s="107"/>
      <c r="D1067" s="107"/>
      <c r="E1067" s="107"/>
      <c r="F1067" s="107"/>
      <c r="G1067" s="107"/>
      <c r="H1067" s="108"/>
      <c r="I1067" s="74"/>
      <c r="J1067" s="107"/>
      <c r="K1067" s="107"/>
      <c r="L1067" s="107"/>
      <c r="M1067" s="109"/>
    </row>
    <row r="1068" spans="1:13" ht="15.75" hidden="1">
      <c r="A1068" s="84" t="s">
        <v>20</v>
      </c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6"/>
    </row>
    <row r="1069" spans="1:13" ht="18" hidden="1">
      <c r="A1069" s="2" t="s">
        <v>21</v>
      </c>
      <c r="B1069" s="3" t="s">
        <v>22</v>
      </c>
      <c r="C1069" s="3" t="s">
        <v>23</v>
      </c>
      <c r="D1069" s="3" t="s">
        <v>24</v>
      </c>
      <c r="E1069" s="3" t="s">
        <v>25</v>
      </c>
      <c r="F1069" s="3" t="s">
        <v>26</v>
      </c>
      <c r="G1069" s="3" t="s">
        <v>27</v>
      </c>
      <c r="H1069" s="3" t="s">
        <v>28</v>
      </c>
      <c r="I1069" s="3" t="s">
        <v>29</v>
      </c>
      <c r="J1069" s="3" t="s">
        <v>30</v>
      </c>
      <c r="K1069" s="3" t="s">
        <v>31</v>
      </c>
      <c r="L1069" s="3" t="s">
        <v>32</v>
      </c>
      <c r="M1069" s="4" t="s">
        <v>33</v>
      </c>
    </row>
    <row r="1070" spans="1:13" ht="12.75" hidden="1">
      <c r="A1070" s="9" t="s">
        <v>10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8"/>
    </row>
    <row r="1071" spans="1:13" ht="12.75" hidden="1">
      <c r="A1071" s="9" t="s">
        <v>34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</row>
    <row r="1072" spans="1:13" ht="12.75" hidden="1">
      <c r="A1072" s="9" t="s">
        <v>35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</row>
    <row r="1073" spans="1:13" ht="12.75" hidden="1">
      <c r="A1073" s="9" t="s">
        <v>36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</row>
    <row r="1074" spans="1:13" ht="12.75" hidden="1">
      <c r="A1074" s="9" t="s">
        <v>37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</row>
    <row r="1075" spans="1:13" ht="12.75" hidden="1">
      <c r="A1075" s="9" t="s">
        <v>38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</row>
    <row r="1076" spans="1:13" ht="12.75" hidden="1">
      <c r="A1076" s="9" t="s">
        <v>39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</row>
    <row r="1077" spans="1:13" ht="15.75" hidden="1">
      <c r="A1077" s="84" t="s">
        <v>40</v>
      </c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6"/>
    </row>
    <row r="1078" spans="1:13" ht="12.75" hidden="1">
      <c r="A1078" s="138" t="s">
        <v>21</v>
      </c>
      <c r="B1078" s="80"/>
      <c r="C1078" s="80"/>
      <c r="D1078" s="80" t="s">
        <v>41</v>
      </c>
      <c r="E1078" s="80"/>
      <c r="F1078" s="80"/>
      <c r="G1078" s="80"/>
      <c r="H1078" s="80"/>
      <c r="I1078" s="80" t="s">
        <v>42</v>
      </c>
      <c r="J1078" s="80"/>
      <c r="K1078" s="80" t="s">
        <v>43</v>
      </c>
      <c r="L1078" s="80"/>
      <c r="M1078" s="139"/>
    </row>
    <row r="1079" spans="1:13" ht="12.75" hidden="1">
      <c r="A1079" s="95"/>
      <c r="B1079" s="96"/>
      <c r="C1079" s="96"/>
      <c r="D1079" s="96"/>
      <c r="E1079" s="96"/>
      <c r="F1079" s="96"/>
      <c r="G1079" s="96"/>
      <c r="H1079" s="96"/>
      <c r="I1079" s="96"/>
      <c r="J1079" s="96"/>
      <c r="K1079" s="96"/>
      <c r="L1079" s="96"/>
      <c r="M1079" s="137"/>
    </row>
    <row r="1080" spans="1:13" ht="12.75" hidden="1">
      <c r="A1080" s="95"/>
      <c r="B1080" s="96"/>
      <c r="C1080" s="96"/>
      <c r="D1080" s="96"/>
      <c r="E1080" s="96"/>
      <c r="F1080" s="96"/>
      <c r="G1080" s="96"/>
      <c r="H1080" s="96"/>
      <c r="I1080" s="96"/>
      <c r="J1080" s="96"/>
      <c r="K1080" s="96"/>
      <c r="L1080" s="96"/>
      <c r="M1080" s="137"/>
    </row>
    <row r="1081" spans="1:13" ht="12.75" hidden="1">
      <c r="A1081" s="95"/>
      <c r="B1081" s="96"/>
      <c r="C1081" s="96"/>
      <c r="D1081" s="96"/>
      <c r="E1081" s="96"/>
      <c r="F1081" s="96"/>
      <c r="G1081" s="96"/>
      <c r="H1081" s="96"/>
      <c r="I1081" s="96"/>
      <c r="J1081" s="96"/>
      <c r="K1081" s="96"/>
      <c r="L1081" s="96"/>
      <c r="M1081" s="137"/>
    </row>
    <row r="1082" spans="1:13" ht="12.75" hidden="1">
      <c r="A1082" s="95"/>
      <c r="B1082" s="96"/>
      <c r="C1082" s="96"/>
      <c r="D1082" s="96"/>
      <c r="E1082" s="96"/>
      <c r="F1082" s="96"/>
      <c r="G1082" s="96"/>
      <c r="H1082" s="96"/>
      <c r="I1082" s="96"/>
      <c r="J1082" s="96"/>
      <c r="K1082" s="96"/>
      <c r="L1082" s="96"/>
      <c r="M1082" s="137"/>
    </row>
    <row r="1083" spans="1:13" ht="12.75" hidden="1">
      <c r="A1083" s="95"/>
      <c r="B1083" s="96"/>
      <c r="C1083" s="96"/>
      <c r="D1083" s="96"/>
      <c r="E1083" s="96"/>
      <c r="F1083" s="96"/>
      <c r="G1083" s="96"/>
      <c r="H1083" s="96"/>
      <c r="I1083" s="96"/>
      <c r="J1083" s="96"/>
      <c r="K1083" s="96"/>
      <c r="L1083" s="96"/>
      <c r="M1083" s="137"/>
    </row>
    <row r="1084" spans="1:13" ht="12.75" hidden="1">
      <c r="A1084" s="95"/>
      <c r="B1084" s="96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137"/>
    </row>
    <row r="1085" spans="1:13" ht="13.5" hidden="1" thickBot="1">
      <c r="A1085" s="140"/>
      <c r="B1085" s="141"/>
      <c r="C1085" s="141"/>
      <c r="D1085" s="141"/>
      <c r="E1085" s="141"/>
      <c r="F1085" s="141"/>
      <c r="G1085" s="141"/>
      <c r="H1085" s="141"/>
      <c r="I1085" s="141"/>
      <c r="J1085" s="141"/>
      <c r="K1085" s="141"/>
      <c r="L1085" s="141"/>
      <c r="M1085" s="142"/>
    </row>
    <row r="1086" ht="13.5" hidden="1" thickBot="1"/>
    <row r="1087" spans="1:13" ht="12.75" hidden="1">
      <c r="A1087" s="113" t="s">
        <v>66</v>
      </c>
      <c r="B1087" s="114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14"/>
      <c r="M1087" s="115"/>
    </row>
    <row r="1088" spans="1:13" ht="17.25" customHeight="1" hidden="1">
      <c r="A1088" s="71" t="s">
        <v>103</v>
      </c>
      <c r="B1088" s="72"/>
      <c r="C1088" s="72"/>
      <c r="D1088" s="72"/>
      <c r="E1088" s="73"/>
      <c r="F1088" s="74"/>
      <c r="G1088" s="75"/>
      <c r="H1088" s="75"/>
      <c r="I1088" s="75"/>
      <c r="J1088" s="75"/>
      <c r="K1088" s="75"/>
      <c r="L1088" s="75"/>
      <c r="M1088" s="76"/>
    </row>
    <row r="1089" spans="1:13" ht="17.25" customHeight="1" hidden="1">
      <c r="A1089" s="71" t="s">
        <v>104</v>
      </c>
      <c r="B1089" s="72"/>
      <c r="C1089" s="72"/>
      <c r="D1089" s="72"/>
      <c r="E1089" s="73"/>
      <c r="F1089" s="74"/>
      <c r="G1089" s="75"/>
      <c r="H1089" s="75"/>
      <c r="I1089" s="75"/>
      <c r="J1089" s="75"/>
      <c r="K1089" s="75"/>
      <c r="L1089" s="75"/>
      <c r="M1089" s="76"/>
    </row>
    <row r="1090" spans="1:13" ht="17.25" customHeight="1" hidden="1">
      <c r="A1090" s="71" t="s">
        <v>105</v>
      </c>
      <c r="B1090" s="72"/>
      <c r="C1090" s="72"/>
      <c r="D1090" s="72"/>
      <c r="E1090" s="73"/>
      <c r="F1090" s="74"/>
      <c r="G1090" s="75"/>
      <c r="H1090" s="75"/>
      <c r="I1090" s="75"/>
      <c r="J1090" s="75"/>
      <c r="K1090" s="75"/>
      <c r="L1090" s="75"/>
      <c r="M1090" s="76"/>
    </row>
    <row r="1091" spans="1:13" ht="35.25" customHeight="1" hidden="1">
      <c r="A1091" s="116" t="s">
        <v>106</v>
      </c>
      <c r="B1091" s="117"/>
      <c r="C1091" s="117"/>
      <c r="D1091" s="117"/>
      <c r="E1091" s="118"/>
      <c r="F1091" s="74"/>
      <c r="G1091" s="107"/>
      <c r="H1091" s="107"/>
      <c r="I1091" s="107"/>
      <c r="J1091" s="107"/>
      <c r="K1091" s="107"/>
      <c r="L1091" s="107"/>
      <c r="M1091" s="109"/>
    </row>
    <row r="1092" spans="1:13" ht="12.75" hidden="1">
      <c r="A1092" s="116" t="s">
        <v>1</v>
      </c>
      <c r="B1092" s="119"/>
      <c r="C1092" s="119"/>
      <c r="D1092" s="120"/>
      <c r="E1092" s="127"/>
      <c r="F1092" s="128"/>
      <c r="G1092" s="128"/>
      <c r="H1092" s="128"/>
      <c r="I1092" s="128"/>
      <c r="J1092" s="128"/>
      <c r="K1092" s="128"/>
      <c r="L1092" s="128"/>
      <c r="M1092" s="129"/>
    </row>
    <row r="1093" spans="1:13" ht="12.75" hidden="1">
      <c r="A1093" s="121"/>
      <c r="B1093" s="122"/>
      <c r="C1093" s="122"/>
      <c r="D1093" s="123"/>
      <c r="E1093" s="130"/>
      <c r="F1093" s="131"/>
      <c r="G1093" s="131"/>
      <c r="H1093" s="131"/>
      <c r="I1093" s="131"/>
      <c r="J1093" s="131"/>
      <c r="K1093" s="131"/>
      <c r="L1093" s="131"/>
      <c r="M1093" s="132"/>
    </row>
    <row r="1094" spans="1:13" ht="12.75" hidden="1">
      <c r="A1094" s="121"/>
      <c r="B1094" s="122"/>
      <c r="C1094" s="122"/>
      <c r="D1094" s="123"/>
      <c r="E1094" s="130"/>
      <c r="F1094" s="131"/>
      <c r="G1094" s="131"/>
      <c r="H1094" s="131"/>
      <c r="I1094" s="131"/>
      <c r="J1094" s="131"/>
      <c r="K1094" s="131"/>
      <c r="L1094" s="131"/>
      <c r="M1094" s="132"/>
    </row>
    <row r="1095" spans="1:13" ht="12.75" hidden="1">
      <c r="A1095" s="121"/>
      <c r="B1095" s="122"/>
      <c r="C1095" s="122"/>
      <c r="D1095" s="123"/>
      <c r="E1095" s="130"/>
      <c r="F1095" s="131"/>
      <c r="G1095" s="131"/>
      <c r="H1095" s="131"/>
      <c r="I1095" s="131"/>
      <c r="J1095" s="131"/>
      <c r="K1095" s="131"/>
      <c r="L1095" s="131"/>
      <c r="M1095" s="132"/>
    </row>
    <row r="1096" spans="1:13" ht="12.75" hidden="1">
      <c r="A1096" s="121"/>
      <c r="B1096" s="122"/>
      <c r="C1096" s="122"/>
      <c r="D1096" s="123"/>
      <c r="E1096" s="130"/>
      <c r="F1096" s="131"/>
      <c r="G1096" s="131"/>
      <c r="H1096" s="131"/>
      <c r="I1096" s="131"/>
      <c r="J1096" s="131"/>
      <c r="K1096" s="131"/>
      <c r="L1096" s="131"/>
      <c r="M1096" s="132"/>
    </row>
    <row r="1097" spans="1:13" ht="12.75" hidden="1">
      <c r="A1097" s="124"/>
      <c r="B1097" s="125"/>
      <c r="C1097" s="125"/>
      <c r="D1097" s="126"/>
      <c r="E1097" s="133"/>
      <c r="F1097" s="134"/>
      <c r="G1097" s="134"/>
      <c r="H1097" s="134"/>
      <c r="I1097" s="134"/>
      <c r="J1097" s="134"/>
      <c r="K1097" s="134"/>
      <c r="L1097" s="134"/>
      <c r="M1097" s="135"/>
    </row>
    <row r="1098" spans="1:13" ht="15.75" hidden="1">
      <c r="A1098" s="84" t="s">
        <v>2</v>
      </c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6"/>
    </row>
    <row r="1099" spans="1:13" ht="15" hidden="1">
      <c r="A1099" s="87" t="s">
        <v>3</v>
      </c>
      <c r="B1099" s="88"/>
      <c r="C1099" s="89"/>
      <c r="D1099" s="90" t="s">
        <v>4</v>
      </c>
      <c r="E1099" s="88"/>
      <c r="F1099" s="88"/>
      <c r="G1099" s="88"/>
      <c r="H1099" s="89"/>
      <c r="I1099" s="90" t="s">
        <v>5</v>
      </c>
      <c r="J1099" s="88"/>
      <c r="K1099" s="88"/>
      <c r="L1099" s="88"/>
      <c r="M1099" s="91"/>
    </row>
    <row r="1100" spans="1:13" ht="12.75" hidden="1">
      <c r="A1100" s="99" t="s">
        <v>6</v>
      </c>
      <c r="B1100" s="100"/>
      <c r="C1100" s="100"/>
      <c r="D1100" s="80" t="s">
        <v>7</v>
      </c>
      <c r="E1100" s="80"/>
      <c r="F1100" s="81" t="s">
        <v>8</v>
      </c>
      <c r="G1100" s="82"/>
      <c r="H1100" s="83"/>
      <c r="I1100" s="80" t="s">
        <v>7</v>
      </c>
      <c r="J1100" s="80"/>
      <c r="K1100" s="81" t="s">
        <v>8</v>
      </c>
      <c r="L1100" s="82"/>
      <c r="M1100" s="94"/>
    </row>
    <row r="1101" spans="1:13" ht="12.75" hidden="1">
      <c r="A1101" s="99"/>
      <c r="B1101" s="100"/>
      <c r="C1101" s="100"/>
      <c r="D1101" s="93" t="s">
        <v>9</v>
      </c>
      <c r="E1101" s="93"/>
      <c r="F1101" s="77"/>
      <c r="G1101" s="78"/>
      <c r="H1101" s="92"/>
      <c r="I1101" s="93" t="s">
        <v>11</v>
      </c>
      <c r="J1101" s="93"/>
      <c r="K1101" s="77"/>
      <c r="L1101" s="78"/>
      <c r="M1101" s="79"/>
    </row>
    <row r="1102" spans="1:13" ht="12.75" hidden="1">
      <c r="A1102" s="99"/>
      <c r="B1102" s="100"/>
      <c r="C1102" s="100"/>
      <c r="D1102" s="93" t="s">
        <v>12</v>
      </c>
      <c r="E1102" s="93"/>
      <c r="F1102" s="77"/>
      <c r="G1102" s="78"/>
      <c r="H1102" s="92"/>
      <c r="I1102" s="93" t="s">
        <v>13</v>
      </c>
      <c r="J1102" s="93"/>
      <c r="K1102" s="77"/>
      <c r="L1102" s="78"/>
      <c r="M1102" s="79"/>
    </row>
    <row r="1103" spans="1:36" s="31" customFormat="1" ht="29.25" customHeight="1" hidden="1">
      <c r="A1103" s="146" t="s">
        <v>94</v>
      </c>
      <c r="B1103" s="147"/>
      <c r="C1103" s="147"/>
      <c r="D1103" s="147"/>
      <c r="E1103" s="148"/>
      <c r="F1103" s="146" t="s">
        <v>95</v>
      </c>
      <c r="G1103" s="147"/>
      <c r="H1103" s="32">
        <f>'Obiettivi Area '!Q27</f>
        <v>0</v>
      </c>
      <c r="I1103" s="146" t="s">
        <v>96</v>
      </c>
      <c r="J1103" s="147"/>
      <c r="K1103" s="148"/>
      <c r="L1103" s="149">
        <f>'Obiettivi Area '!L27</f>
        <v>0</v>
      </c>
      <c r="M1103" s="150"/>
      <c r="N1103" s="34"/>
      <c r="O1103" s="34"/>
      <c r="P1103" s="34"/>
      <c r="Q1103" s="151"/>
      <c r="R1103" s="151"/>
      <c r="S1103" s="35"/>
      <c r="T1103" s="151"/>
      <c r="U1103" s="151"/>
      <c r="V1103" s="35"/>
      <c r="W1103" s="36"/>
      <c r="X1103" s="37"/>
      <c r="Y1103" s="28"/>
      <c r="Z1103" s="28"/>
      <c r="AA1103" s="28"/>
      <c r="AB1103" s="28"/>
      <c r="AC1103" s="28"/>
      <c r="AD1103" s="29">
        <f>IF(K1099="X",5,(IF(M1099="X",3,(IF(O1099="X",1,0)))))</f>
        <v>0</v>
      </c>
      <c r="AE1103" s="29">
        <f>IF(K1101="X",5,(IF(M1101="X",3,(IF(O1101="X",1,0)))))</f>
        <v>0</v>
      </c>
      <c r="AF1103" s="29">
        <f>IF(Q1100="X",5,(IF(S1100="X",3,(IF(U1100="X",1,0)))))</f>
        <v>0</v>
      </c>
      <c r="AG1103" s="29">
        <f>IF(Q1102="X",1,(IF(S1102="X",3,(IF(U1102="X",5,0)))))</f>
        <v>0</v>
      </c>
      <c r="AH1103" s="30"/>
      <c r="AI1103" s="30"/>
      <c r="AJ1103" s="31">
        <f>PRODUCT(AD1103:AG1103)</f>
        <v>0</v>
      </c>
    </row>
    <row r="1104" spans="1:13" ht="15.75" hidden="1">
      <c r="A1104" s="84" t="s">
        <v>14</v>
      </c>
      <c r="B1104" s="85"/>
      <c r="C1104" s="85"/>
      <c r="D1104" s="85"/>
      <c r="E1104" s="85" t="s">
        <v>15</v>
      </c>
      <c r="F1104" s="85"/>
      <c r="G1104" s="85"/>
      <c r="H1104" s="85"/>
      <c r="I1104" s="85"/>
      <c r="J1104" s="85"/>
      <c r="K1104" s="85" t="s">
        <v>16</v>
      </c>
      <c r="L1104" s="85"/>
      <c r="M1104" s="86"/>
    </row>
    <row r="1105" spans="1:13" ht="12.75" hidden="1">
      <c r="A1105" s="95"/>
      <c r="B1105" s="96"/>
      <c r="C1105" s="96"/>
      <c r="D1105" s="96"/>
      <c r="E1105" s="96"/>
      <c r="F1105" s="96"/>
      <c r="G1105" s="96"/>
      <c r="H1105" s="96"/>
      <c r="I1105" s="96"/>
      <c r="J1105" s="96"/>
      <c r="K1105" s="97"/>
      <c r="L1105" s="97"/>
      <c r="M1105" s="98"/>
    </row>
    <row r="1106" spans="1:13" ht="12.75" hidden="1">
      <c r="A1106" s="95"/>
      <c r="B1106" s="96"/>
      <c r="C1106" s="96"/>
      <c r="D1106" s="96"/>
      <c r="E1106" s="96"/>
      <c r="F1106" s="96"/>
      <c r="G1106" s="96"/>
      <c r="H1106" s="96"/>
      <c r="I1106" s="96"/>
      <c r="J1106" s="96"/>
      <c r="K1106" s="97"/>
      <c r="L1106" s="97"/>
      <c r="M1106" s="98"/>
    </row>
    <row r="1107" spans="1:13" ht="12.75" hidden="1">
      <c r="A1107" s="95"/>
      <c r="B1107" s="96"/>
      <c r="C1107" s="96"/>
      <c r="D1107" s="96"/>
      <c r="E1107" s="96"/>
      <c r="F1107" s="96"/>
      <c r="G1107" s="96"/>
      <c r="H1107" s="96"/>
      <c r="I1107" s="96"/>
      <c r="J1107" s="96"/>
      <c r="K1107" s="97"/>
      <c r="L1107" s="97"/>
      <c r="M1107" s="98"/>
    </row>
    <row r="1108" spans="1:13" ht="15.75" hidden="1">
      <c r="A1108" s="84" t="s">
        <v>17</v>
      </c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6"/>
    </row>
    <row r="1109" spans="1:13" ht="15" hidden="1">
      <c r="A1109" s="87" t="s">
        <v>18</v>
      </c>
      <c r="B1109" s="88"/>
      <c r="C1109" s="88"/>
      <c r="D1109" s="88"/>
      <c r="E1109" s="88"/>
      <c r="F1109" s="88"/>
      <c r="G1109" s="88"/>
      <c r="H1109" s="89"/>
      <c r="I1109" s="90" t="s">
        <v>19</v>
      </c>
      <c r="J1109" s="88"/>
      <c r="K1109" s="88"/>
      <c r="L1109" s="88"/>
      <c r="M1109" s="91"/>
    </row>
    <row r="1110" spans="1:13" ht="12.75" hidden="1">
      <c r="A1110" s="106"/>
      <c r="B1110" s="107"/>
      <c r="C1110" s="107"/>
      <c r="D1110" s="107"/>
      <c r="E1110" s="107"/>
      <c r="F1110" s="107"/>
      <c r="G1110" s="107"/>
      <c r="H1110" s="108"/>
      <c r="I1110" s="74"/>
      <c r="J1110" s="107"/>
      <c r="K1110" s="107"/>
      <c r="L1110" s="107"/>
      <c r="M1110" s="109"/>
    </row>
    <row r="1111" spans="1:13" ht="12.75" hidden="1">
      <c r="A1111" s="106"/>
      <c r="B1111" s="107"/>
      <c r="C1111" s="107"/>
      <c r="D1111" s="107"/>
      <c r="E1111" s="107"/>
      <c r="F1111" s="107"/>
      <c r="G1111" s="107"/>
      <c r="H1111" s="108"/>
      <c r="I1111" s="74"/>
      <c r="J1111" s="107"/>
      <c r="K1111" s="107"/>
      <c r="L1111" s="107"/>
      <c r="M1111" s="109"/>
    </row>
    <row r="1112" spans="1:13" ht="12.75" hidden="1">
      <c r="A1112" s="106"/>
      <c r="B1112" s="107"/>
      <c r="C1112" s="107"/>
      <c r="D1112" s="107"/>
      <c r="E1112" s="107"/>
      <c r="F1112" s="107"/>
      <c r="G1112" s="107"/>
      <c r="H1112" s="108"/>
      <c r="I1112" s="74"/>
      <c r="J1112" s="107"/>
      <c r="K1112" s="107"/>
      <c r="L1112" s="107"/>
      <c r="M1112" s="109"/>
    </row>
    <row r="1113" spans="1:13" ht="12.75" hidden="1">
      <c r="A1113" s="106"/>
      <c r="B1113" s="107"/>
      <c r="C1113" s="107"/>
      <c r="D1113" s="107"/>
      <c r="E1113" s="107"/>
      <c r="F1113" s="107"/>
      <c r="G1113" s="107"/>
      <c r="H1113" s="108"/>
      <c r="I1113" s="74"/>
      <c r="J1113" s="107"/>
      <c r="K1113" s="107"/>
      <c r="L1113" s="107"/>
      <c r="M1113" s="109"/>
    </row>
    <row r="1114" spans="1:13" ht="12.75" hidden="1">
      <c r="A1114" s="106"/>
      <c r="B1114" s="107"/>
      <c r="C1114" s="107"/>
      <c r="D1114" s="107"/>
      <c r="E1114" s="107"/>
      <c r="F1114" s="107"/>
      <c r="G1114" s="107"/>
      <c r="H1114" s="108"/>
      <c r="I1114" s="74"/>
      <c r="J1114" s="107"/>
      <c r="K1114" s="107"/>
      <c r="L1114" s="107"/>
      <c r="M1114" s="109"/>
    </row>
    <row r="1115" spans="1:13" ht="15.75" hidden="1">
      <c r="A1115" s="84" t="s">
        <v>20</v>
      </c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6"/>
    </row>
    <row r="1116" spans="1:13" ht="18" hidden="1">
      <c r="A1116" s="2" t="s">
        <v>21</v>
      </c>
      <c r="B1116" s="3" t="s">
        <v>22</v>
      </c>
      <c r="C1116" s="3" t="s">
        <v>23</v>
      </c>
      <c r="D1116" s="3" t="s">
        <v>24</v>
      </c>
      <c r="E1116" s="3" t="s">
        <v>25</v>
      </c>
      <c r="F1116" s="3" t="s">
        <v>26</v>
      </c>
      <c r="G1116" s="3" t="s">
        <v>27</v>
      </c>
      <c r="H1116" s="3" t="s">
        <v>28</v>
      </c>
      <c r="I1116" s="3" t="s">
        <v>29</v>
      </c>
      <c r="J1116" s="3" t="s">
        <v>30</v>
      </c>
      <c r="K1116" s="3" t="s">
        <v>31</v>
      </c>
      <c r="L1116" s="3" t="s">
        <v>32</v>
      </c>
      <c r="M1116" s="4" t="s">
        <v>33</v>
      </c>
    </row>
    <row r="1117" spans="1:13" ht="12.75" hidden="1">
      <c r="A1117" s="9" t="s">
        <v>10</v>
      </c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8"/>
    </row>
    <row r="1118" spans="1:13" ht="12.75" hidden="1">
      <c r="A1118" s="9" t="s">
        <v>34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</row>
    <row r="1119" spans="1:13" ht="12.75" hidden="1">
      <c r="A1119" s="9" t="s">
        <v>35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</row>
    <row r="1120" spans="1:13" ht="12.75" hidden="1">
      <c r="A1120" s="9" t="s">
        <v>36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</row>
    <row r="1121" spans="1:13" ht="12.75" hidden="1">
      <c r="A1121" s="9" t="s">
        <v>37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</row>
    <row r="1122" spans="1:13" ht="12.75" hidden="1">
      <c r="A1122" s="9" t="s">
        <v>38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</row>
    <row r="1123" spans="1:13" ht="12.75" hidden="1">
      <c r="A1123" s="9" t="s">
        <v>39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</row>
    <row r="1124" spans="1:13" ht="15.75" hidden="1">
      <c r="A1124" s="84" t="s">
        <v>40</v>
      </c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6"/>
    </row>
    <row r="1125" spans="1:13" ht="12.75" hidden="1">
      <c r="A1125" s="138" t="s">
        <v>21</v>
      </c>
      <c r="B1125" s="80"/>
      <c r="C1125" s="80"/>
      <c r="D1125" s="80" t="s">
        <v>41</v>
      </c>
      <c r="E1125" s="80"/>
      <c r="F1125" s="80"/>
      <c r="G1125" s="80"/>
      <c r="H1125" s="80"/>
      <c r="I1125" s="80" t="s">
        <v>42</v>
      </c>
      <c r="J1125" s="80"/>
      <c r="K1125" s="80" t="s">
        <v>43</v>
      </c>
      <c r="L1125" s="80"/>
      <c r="M1125" s="139"/>
    </row>
    <row r="1126" spans="1:13" ht="12.75" hidden="1">
      <c r="A1126" s="95"/>
      <c r="B1126" s="96"/>
      <c r="C1126" s="96"/>
      <c r="D1126" s="96"/>
      <c r="E1126" s="96"/>
      <c r="F1126" s="96"/>
      <c r="G1126" s="96"/>
      <c r="H1126" s="96"/>
      <c r="I1126" s="96"/>
      <c r="J1126" s="96"/>
      <c r="K1126" s="96"/>
      <c r="L1126" s="96"/>
      <c r="M1126" s="137"/>
    </row>
    <row r="1127" spans="1:13" ht="12.75" hidden="1">
      <c r="A1127" s="95"/>
      <c r="B1127" s="96"/>
      <c r="C1127" s="96"/>
      <c r="D1127" s="96"/>
      <c r="E1127" s="96"/>
      <c r="F1127" s="96"/>
      <c r="G1127" s="96"/>
      <c r="H1127" s="96"/>
      <c r="I1127" s="96"/>
      <c r="J1127" s="96"/>
      <c r="K1127" s="96"/>
      <c r="L1127" s="96"/>
      <c r="M1127" s="137"/>
    </row>
    <row r="1128" spans="1:13" ht="12.75" hidden="1">
      <c r="A1128" s="95"/>
      <c r="B1128" s="96"/>
      <c r="C1128" s="96"/>
      <c r="D1128" s="96"/>
      <c r="E1128" s="96"/>
      <c r="F1128" s="96"/>
      <c r="G1128" s="96"/>
      <c r="H1128" s="96"/>
      <c r="I1128" s="96"/>
      <c r="J1128" s="96"/>
      <c r="K1128" s="96"/>
      <c r="L1128" s="96"/>
      <c r="M1128" s="137"/>
    </row>
    <row r="1129" spans="1:13" ht="12.75" hidden="1">
      <c r="A1129" s="95"/>
      <c r="B1129" s="96"/>
      <c r="C1129" s="96"/>
      <c r="D1129" s="96"/>
      <c r="E1129" s="96"/>
      <c r="F1129" s="96"/>
      <c r="G1129" s="96"/>
      <c r="H1129" s="96"/>
      <c r="I1129" s="96"/>
      <c r="J1129" s="96"/>
      <c r="K1129" s="96"/>
      <c r="L1129" s="96"/>
      <c r="M1129" s="137"/>
    </row>
    <row r="1130" spans="1:13" ht="12.75" hidden="1">
      <c r="A1130" s="95"/>
      <c r="B1130" s="96"/>
      <c r="C1130" s="96"/>
      <c r="D1130" s="96"/>
      <c r="E1130" s="96"/>
      <c r="F1130" s="96"/>
      <c r="G1130" s="96"/>
      <c r="H1130" s="96"/>
      <c r="I1130" s="96"/>
      <c r="J1130" s="96"/>
      <c r="K1130" s="96"/>
      <c r="L1130" s="96"/>
      <c r="M1130" s="137"/>
    </row>
    <row r="1131" spans="1:13" ht="12.75" hidden="1">
      <c r="A1131" s="95"/>
      <c r="B1131" s="96"/>
      <c r="C1131" s="96"/>
      <c r="D1131" s="96"/>
      <c r="E1131" s="96"/>
      <c r="F1131" s="96"/>
      <c r="G1131" s="96"/>
      <c r="H1131" s="96"/>
      <c r="I1131" s="96"/>
      <c r="J1131" s="96"/>
      <c r="K1131" s="96"/>
      <c r="L1131" s="96"/>
      <c r="M1131" s="137"/>
    </row>
    <row r="1132" spans="1:13" ht="13.5" hidden="1" thickBot="1">
      <c r="A1132" s="140"/>
      <c r="B1132" s="141"/>
      <c r="C1132" s="141"/>
      <c r="D1132" s="141"/>
      <c r="E1132" s="141"/>
      <c r="F1132" s="141"/>
      <c r="G1132" s="141"/>
      <c r="H1132" s="141"/>
      <c r="I1132" s="141"/>
      <c r="J1132" s="141"/>
      <c r="K1132" s="141"/>
      <c r="L1132" s="141"/>
      <c r="M1132" s="142"/>
    </row>
    <row r="1133" ht="13.5" hidden="1" thickBot="1"/>
    <row r="1134" spans="1:13" ht="12.75" hidden="1">
      <c r="A1134" s="113" t="s">
        <v>67</v>
      </c>
      <c r="B1134" s="114"/>
      <c r="C1134" s="114"/>
      <c r="D1134" s="114"/>
      <c r="E1134" s="114"/>
      <c r="F1134" s="114"/>
      <c r="G1134" s="114"/>
      <c r="H1134" s="114"/>
      <c r="I1134" s="114"/>
      <c r="J1134" s="114"/>
      <c r="K1134" s="114"/>
      <c r="L1134" s="114"/>
      <c r="M1134" s="115"/>
    </row>
    <row r="1135" spans="1:13" ht="17.25" customHeight="1" hidden="1">
      <c r="A1135" s="71" t="s">
        <v>103</v>
      </c>
      <c r="B1135" s="72"/>
      <c r="C1135" s="72"/>
      <c r="D1135" s="72"/>
      <c r="E1135" s="73"/>
      <c r="F1135" s="74"/>
      <c r="G1135" s="75"/>
      <c r="H1135" s="75"/>
      <c r="I1135" s="75"/>
      <c r="J1135" s="75"/>
      <c r="K1135" s="75"/>
      <c r="L1135" s="75"/>
      <c r="M1135" s="76"/>
    </row>
    <row r="1136" spans="1:13" ht="17.25" customHeight="1" hidden="1">
      <c r="A1136" s="71" t="s">
        <v>104</v>
      </c>
      <c r="B1136" s="72"/>
      <c r="C1136" s="72"/>
      <c r="D1136" s="72"/>
      <c r="E1136" s="73"/>
      <c r="F1136" s="74"/>
      <c r="G1136" s="75"/>
      <c r="H1136" s="75"/>
      <c r="I1136" s="75"/>
      <c r="J1136" s="75"/>
      <c r="K1136" s="75"/>
      <c r="L1136" s="75"/>
      <c r="M1136" s="76"/>
    </row>
    <row r="1137" spans="1:13" ht="17.25" customHeight="1" hidden="1">
      <c r="A1137" s="71" t="s">
        <v>105</v>
      </c>
      <c r="B1137" s="72"/>
      <c r="C1137" s="72"/>
      <c r="D1137" s="72"/>
      <c r="E1137" s="73"/>
      <c r="F1137" s="74"/>
      <c r="G1137" s="75"/>
      <c r="H1137" s="75"/>
      <c r="I1137" s="75"/>
      <c r="J1137" s="75"/>
      <c r="K1137" s="75"/>
      <c r="L1137" s="75"/>
      <c r="M1137" s="76"/>
    </row>
    <row r="1138" spans="1:13" ht="35.25" customHeight="1" hidden="1">
      <c r="A1138" s="116" t="s">
        <v>106</v>
      </c>
      <c r="B1138" s="117"/>
      <c r="C1138" s="117"/>
      <c r="D1138" s="117"/>
      <c r="E1138" s="118"/>
      <c r="F1138" s="74"/>
      <c r="G1138" s="107"/>
      <c r="H1138" s="107"/>
      <c r="I1138" s="107"/>
      <c r="J1138" s="107"/>
      <c r="K1138" s="107"/>
      <c r="L1138" s="107"/>
      <c r="M1138" s="109"/>
    </row>
    <row r="1139" spans="1:13" ht="12.75" hidden="1">
      <c r="A1139" s="116" t="s">
        <v>1</v>
      </c>
      <c r="B1139" s="119"/>
      <c r="C1139" s="119"/>
      <c r="D1139" s="120"/>
      <c r="E1139" s="127"/>
      <c r="F1139" s="128"/>
      <c r="G1139" s="128"/>
      <c r="H1139" s="128"/>
      <c r="I1139" s="128"/>
      <c r="J1139" s="128"/>
      <c r="K1139" s="128"/>
      <c r="L1139" s="128"/>
      <c r="M1139" s="129"/>
    </row>
    <row r="1140" spans="1:13" ht="12.75" hidden="1">
      <c r="A1140" s="121"/>
      <c r="B1140" s="122"/>
      <c r="C1140" s="122"/>
      <c r="D1140" s="123"/>
      <c r="E1140" s="130"/>
      <c r="F1140" s="131"/>
      <c r="G1140" s="131"/>
      <c r="H1140" s="131"/>
      <c r="I1140" s="131"/>
      <c r="J1140" s="131"/>
      <c r="K1140" s="131"/>
      <c r="L1140" s="131"/>
      <c r="M1140" s="132"/>
    </row>
    <row r="1141" spans="1:13" ht="12.75" hidden="1">
      <c r="A1141" s="121"/>
      <c r="B1141" s="122"/>
      <c r="C1141" s="122"/>
      <c r="D1141" s="123"/>
      <c r="E1141" s="130"/>
      <c r="F1141" s="131"/>
      <c r="G1141" s="131"/>
      <c r="H1141" s="131"/>
      <c r="I1141" s="131"/>
      <c r="J1141" s="131"/>
      <c r="K1141" s="131"/>
      <c r="L1141" s="131"/>
      <c r="M1141" s="132"/>
    </row>
    <row r="1142" spans="1:13" ht="12.75" hidden="1">
      <c r="A1142" s="121"/>
      <c r="B1142" s="122"/>
      <c r="C1142" s="122"/>
      <c r="D1142" s="123"/>
      <c r="E1142" s="130"/>
      <c r="F1142" s="131"/>
      <c r="G1142" s="131"/>
      <c r="H1142" s="131"/>
      <c r="I1142" s="131"/>
      <c r="J1142" s="131"/>
      <c r="K1142" s="131"/>
      <c r="L1142" s="131"/>
      <c r="M1142" s="132"/>
    </row>
    <row r="1143" spans="1:13" ht="12.75" hidden="1">
      <c r="A1143" s="121"/>
      <c r="B1143" s="122"/>
      <c r="C1143" s="122"/>
      <c r="D1143" s="123"/>
      <c r="E1143" s="130"/>
      <c r="F1143" s="131"/>
      <c r="G1143" s="131"/>
      <c r="H1143" s="131"/>
      <c r="I1143" s="131"/>
      <c r="J1143" s="131"/>
      <c r="K1143" s="131"/>
      <c r="L1143" s="131"/>
      <c r="M1143" s="132"/>
    </row>
    <row r="1144" spans="1:13" ht="12.75" hidden="1">
      <c r="A1144" s="124"/>
      <c r="B1144" s="125"/>
      <c r="C1144" s="125"/>
      <c r="D1144" s="126"/>
      <c r="E1144" s="133"/>
      <c r="F1144" s="134"/>
      <c r="G1144" s="134"/>
      <c r="H1144" s="134"/>
      <c r="I1144" s="134"/>
      <c r="J1144" s="134"/>
      <c r="K1144" s="134"/>
      <c r="L1144" s="134"/>
      <c r="M1144" s="135"/>
    </row>
    <row r="1145" spans="1:13" ht="15.75" hidden="1">
      <c r="A1145" s="84" t="s">
        <v>2</v>
      </c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6"/>
    </row>
    <row r="1146" spans="1:13" ht="15" hidden="1">
      <c r="A1146" s="87" t="s">
        <v>3</v>
      </c>
      <c r="B1146" s="88"/>
      <c r="C1146" s="89"/>
      <c r="D1146" s="90" t="s">
        <v>4</v>
      </c>
      <c r="E1146" s="88"/>
      <c r="F1146" s="88"/>
      <c r="G1146" s="88"/>
      <c r="H1146" s="89"/>
      <c r="I1146" s="90" t="s">
        <v>5</v>
      </c>
      <c r="J1146" s="88"/>
      <c r="K1146" s="88"/>
      <c r="L1146" s="88"/>
      <c r="M1146" s="91"/>
    </row>
    <row r="1147" spans="1:13" ht="12.75" hidden="1">
      <c r="A1147" s="99" t="s">
        <v>6</v>
      </c>
      <c r="B1147" s="100"/>
      <c r="C1147" s="100"/>
      <c r="D1147" s="80" t="s">
        <v>7</v>
      </c>
      <c r="E1147" s="80"/>
      <c r="F1147" s="81" t="s">
        <v>8</v>
      </c>
      <c r="G1147" s="82"/>
      <c r="H1147" s="83"/>
      <c r="I1147" s="80" t="s">
        <v>7</v>
      </c>
      <c r="J1147" s="80"/>
      <c r="K1147" s="81" t="s">
        <v>8</v>
      </c>
      <c r="L1147" s="82"/>
      <c r="M1147" s="94"/>
    </row>
    <row r="1148" spans="1:13" ht="12.75" hidden="1">
      <c r="A1148" s="99"/>
      <c r="B1148" s="100"/>
      <c r="C1148" s="100"/>
      <c r="D1148" s="93" t="s">
        <v>9</v>
      </c>
      <c r="E1148" s="93"/>
      <c r="F1148" s="77"/>
      <c r="G1148" s="78"/>
      <c r="H1148" s="92"/>
      <c r="I1148" s="93" t="s">
        <v>11</v>
      </c>
      <c r="J1148" s="93"/>
      <c r="K1148" s="77"/>
      <c r="L1148" s="78"/>
      <c r="M1148" s="79"/>
    </row>
    <row r="1149" spans="1:13" ht="12.75" hidden="1">
      <c r="A1149" s="99"/>
      <c r="B1149" s="100"/>
      <c r="C1149" s="100"/>
      <c r="D1149" s="93" t="s">
        <v>12</v>
      </c>
      <c r="E1149" s="93"/>
      <c r="F1149" s="77"/>
      <c r="G1149" s="78"/>
      <c r="H1149" s="92"/>
      <c r="I1149" s="93" t="s">
        <v>13</v>
      </c>
      <c r="J1149" s="93"/>
      <c r="K1149" s="77"/>
      <c r="L1149" s="78"/>
      <c r="M1149" s="79"/>
    </row>
    <row r="1150" spans="1:36" s="31" customFormat="1" ht="29.25" customHeight="1" hidden="1">
      <c r="A1150" s="146" t="s">
        <v>94</v>
      </c>
      <c r="B1150" s="147"/>
      <c r="C1150" s="147"/>
      <c r="D1150" s="147"/>
      <c r="E1150" s="148"/>
      <c r="F1150" s="146" t="s">
        <v>95</v>
      </c>
      <c r="G1150" s="147"/>
      <c r="H1150" s="32">
        <f>'Obiettivi Area '!Q29</f>
        <v>0</v>
      </c>
      <c r="I1150" s="146" t="s">
        <v>96</v>
      </c>
      <c r="J1150" s="147"/>
      <c r="K1150" s="148"/>
      <c r="L1150" s="149">
        <f>'Obiettivi Area '!L29</f>
        <v>0</v>
      </c>
      <c r="M1150" s="150"/>
      <c r="N1150" s="34"/>
      <c r="O1150" s="34"/>
      <c r="P1150" s="34"/>
      <c r="Q1150" s="151"/>
      <c r="R1150" s="151"/>
      <c r="S1150" s="35"/>
      <c r="T1150" s="151"/>
      <c r="U1150" s="151"/>
      <c r="V1150" s="35"/>
      <c r="W1150" s="36"/>
      <c r="X1150" s="37"/>
      <c r="Y1150" s="28"/>
      <c r="Z1150" s="28"/>
      <c r="AA1150" s="28"/>
      <c r="AB1150" s="28"/>
      <c r="AC1150" s="28"/>
      <c r="AD1150" s="29">
        <f>IF(K1146="X",5,(IF(M1146="X",3,(IF(O1146="X",1,0)))))</f>
        <v>0</v>
      </c>
      <c r="AE1150" s="29">
        <f>IF(K1148="X",5,(IF(M1148="X",3,(IF(O1148="X",1,0)))))</f>
        <v>0</v>
      </c>
      <c r="AF1150" s="29">
        <f>IF(Q1147="X",5,(IF(S1147="X",3,(IF(U1147="X",1,0)))))</f>
        <v>0</v>
      </c>
      <c r="AG1150" s="29">
        <f>IF(Q1149="X",1,(IF(S1149="X",3,(IF(U1149="X",5,0)))))</f>
        <v>0</v>
      </c>
      <c r="AH1150" s="30"/>
      <c r="AI1150" s="30"/>
      <c r="AJ1150" s="31">
        <f>PRODUCT(AD1150:AG1150)</f>
        <v>0</v>
      </c>
    </row>
    <row r="1151" spans="1:13" ht="15.75" hidden="1">
      <c r="A1151" s="84" t="s">
        <v>14</v>
      </c>
      <c r="B1151" s="85"/>
      <c r="C1151" s="85"/>
      <c r="D1151" s="85"/>
      <c r="E1151" s="85" t="s">
        <v>15</v>
      </c>
      <c r="F1151" s="85"/>
      <c r="G1151" s="85"/>
      <c r="H1151" s="85"/>
      <c r="I1151" s="85"/>
      <c r="J1151" s="85"/>
      <c r="K1151" s="85" t="s">
        <v>16</v>
      </c>
      <c r="L1151" s="85"/>
      <c r="M1151" s="86"/>
    </row>
    <row r="1152" spans="1:13" ht="12.75" hidden="1">
      <c r="A1152" s="95"/>
      <c r="B1152" s="96"/>
      <c r="C1152" s="96"/>
      <c r="D1152" s="96"/>
      <c r="E1152" s="96"/>
      <c r="F1152" s="96"/>
      <c r="G1152" s="96"/>
      <c r="H1152" s="96"/>
      <c r="I1152" s="96"/>
      <c r="J1152" s="96"/>
      <c r="K1152" s="97"/>
      <c r="L1152" s="97"/>
      <c r="M1152" s="98"/>
    </row>
    <row r="1153" spans="1:13" ht="12.75" hidden="1">
      <c r="A1153" s="95"/>
      <c r="B1153" s="96"/>
      <c r="C1153" s="96"/>
      <c r="D1153" s="96"/>
      <c r="E1153" s="96"/>
      <c r="F1153" s="96"/>
      <c r="G1153" s="96"/>
      <c r="H1153" s="96"/>
      <c r="I1153" s="96"/>
      <c r="J1153" s="96"/>
      <c r="K1153" s="97"/>
      <c r="L1153" s="97"/>
      <c r="M1153" s="98"/>
    </row>
    <row r="1154" spans="1:13" ht="12.75" hidden="1">
      <c r="A1154" s="95"/>
      <c r="B1154" s="96"/>
      <c r="C1154" s="96"/>
      <c r="D1154" s="96"/>
      <c r="E1154" s="96"/>
      <c r="F1154" s="96"/>
      <c r="G1154" s="96"/>
      <c r="H1154" s="96"/>
      <c r="I1154" s="96"/>
      <c r="J1154" s="96"/>
      <c r="K1154" s="97"/>
      <c r="L1154" s="97"/>
      <c r="M1154" s="98"/>
    </row>
    <row r="1155" spans="1:13" ht="15.75" hidden="1">
      <c r="A1155" s="84" t="s">
        <v>17</v>
      </c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6"/>
    </row>
    <row r="1156" spans="1:13" ht="15" hidden="1">
      <c r="A1156" s="87" t="s">
        <v>18</v>
      </c>
      <c r="B1156" s="88"/>
      <c r="C1156" s="88"/>
      <c r="D1156" s="88"/>
      <c r="E1156" s="88"/>
      <c r="F1156" s="88"/>
      <c r="G1156" s="88"/>
      <c r="H1156" s="89"/>
      <c r="I1156" s="90" t="s">
        <v>19</v>
      </c>
      <c r="J1156" s="88"/>
      <c r="K1156" s="88"/>
      <c r="L1156" s="88"/>
      <c r="M1156" s="91"/>
    </row>
    <row r="1157" spans="1:13" ht="12.75" hidden="1">
      <c r="A1157" s="106"/>
      <c r="B1157" s="107"/>
      <c r="C1157" s="107"/>
      <c r="D1157" s="107"/>
      <c r="E1157" s="107"/>
      <c r="F1157" s="107"/>
      <c r="G1157" s="107"/>
      <c r="H1157" s="108"/>
      <c r="I1157" s="74"/>
      <c r="J1157" s="107"/>
      <c r="K1157" s="107"/>
      <c r="L1157" s="107"/>
      <c r="M1157" s="109"/>
    </row>
    <row r="1158" spans="1:13" ht="12.75" hidden="1">
      <c r="A1158" s="106"/>
      <c r="B1158" s="107"/>
      <c r="C1158" s="107"/>
      <c r="D1158" s="107"/>
      <c r="E1158" s="107"/>
      <c r="F1158" s="107"/>
      <c r="G1158" s="107"/>
      <c r="H1158" s="108"/>
      <c r="I1158" s="74"/>
      <c r="J1158" s="107"/>
      <c r="K1158" s="107"/>
      <c r="L1158" s="107"/>
      <c r="M1158" s="109"/>
    </row>
    <row r="1159" spans="1:13" ht="12.75" hidden="1">
      <c r="A1159" s="106"/>
      <c r="B1159" s="107"/>
      <c r="C1159" s="107"/>
      <c r="D1159" s="107"/>
      <c r="E1159" s="107"/>
      <c r="F1159" s="107"/>
      <c r="G1159" s="107"/>
      <c r="H1159" s="108"/>
      <c r="I1159" s="74"/>
      <c r="J1159" s="107"/>
      <c r="K1159" s="107"/>
      <c r="L1159" s="107"/>
      <c r="M1159" s="109"/>
    </row>
    <row r="1160" spans="1:13" ht="12.75" hidden="1">
      <c r="A1160" s="106"/>
      <c r="B1160" s="107"/>
      <c r="C1160" s="107"/>
      <c r="D1160" s="107"/>
      <c r="E1160" s="107"/>
      <c r="F1160" s="107"/>
      <c r="G1160" s="107"/>
      <c r="H1160" s="108"/>
      <c r="I1160" s="74"/>
      <c r="J1160" s="107"/>
      <c r="K1160" s="107"/>
      <c r="L1160" s="107"/>
      <c r="M1160" s="109"/>
    </row>
    <row r="1161" spans="1:13" ht="12.75" hidden="1">
      <c r="A1161" s="106"/>
      <c r="B1161" s="107"/>
      <c r="C1161" s="107"/>
      <c r="D1161" s="107"/>
      <c r="E1161" s="107"/>
      <c r="F1161" s="107"/>
      <c r="G1161" s="107"/>
      <c r="H1161" s="108"/>
      <c r="I1161" s="74"/>
      <c r="J1161" s="107"/>
      <c r="K1161" s="107"/>
      <c r="L1161" s="107"/>
      <c r="M1161" s="109"/>
    </row>
    <row r="1162" spans="1:13" ht="15.75" hidden="1">
      <c r="A1162" s="84" t="s">
        <v>20</v>
      </c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6"/>
    </row>
    <row r="1163" spans="1:13" ht="18" hidden="1">
      <c r="A1163" s="2" t="s">
        <v>21</v>
      </c>
      <c r="B1163" s="3" t="s">
        <v>22</v>
      </c>
      <c r="C1163" s="3" t="s">
        <v>23</v>
      </c>
      <c r="D1163" s="3" t="s">
        <v>24</v>
      </c>
      <c r="E1163" s="3" t="s">
        <v>25</v>
      </c>
      <c r="F1163" s="3" t="s">
        <v>26</v>
      </c>
      <c r="G1163" s="3" t="s">
        <v>27</v>
      </c>
      <c r="H1163" s="3" t="s">
        <v>28</v>
      </c>
      <c r="I1163" s="3" t="s">
        <v>29</v>
      </c>
      <c r="J1163" s="3" t="s">
        <v>30</v>
      </c>
      <c r="K1163" s="3" t="s">
        <v>31</v>
      </c>
      <c r="L1163" s="3" t="s">
        <v>32</v>
      </c>
      <c r="M1163" s="4" t="s">
        <v>33</v>
      </c>
    </row>
    <row r="1164" spans="1:13" ht="12.75" hidden="1">
      <c r="A1164" s="9" t="s">
        <v>10</v>
      </c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8"/>
    </row>
    <row r="1165" spans="1:13" ht="12.75" hidden="1">
      <c r="A1165" s="9" t="s">
        <v>34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8"/>
    </row>
    <row r="1166" spans="1:13" ht="12.75" hidden="1">
      <c r="A1166" s="9" t="s">
        <v>35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8"/>
    </row>
    <row r="1167" spans="1:13" ht="12.75" hidden="1">
      <c r="A1167" s="9" t="s">
        <v>36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8"/>
    </row>
    <row r="1168" spans="1:13" ht="12.75" hidden="1">
      <c r="A1168" s="9" t="s">
        <v>37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8"/>
    </row>
    <row r="1169" spans="1:13" ht="12.75" hidden="1">
      <c r="A1169" s="9" t="s">
        <v>38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8"/>
    </row>
    <row r="1170" spans="1:13" ht="12.75" hidden="1">
      <c r="A1170" s="9" t="s">
        <v>39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8"/>
    </row>
    <row r="1171" spans="1:13" ht="15.75" hidden="1">
      <c r="A1171" s="84" t="s">
        <v>40</v>
      </c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6"/>
    </row>
    <row r="1172" spans="1:13" ht="12.75" hidden="1">
      <c r="A1172" s="138" t="s">
        <v>21</v>
      </c>
      <c r="B1172" s="80"/>
      <c r="C1172" s="80"/>
      <c r="D1172" s="80" t="s">
        <v>41</v>
      </c>
      <c r="E1172" s="80"/>
      <c r="F1172" s="80"/>
      <c r="G1172" s="80"/>
      <c r="H1172" s="80"/>
      <c r="I1172" s="80" t="s">
        <v>42</v>
      </c>
      <c r="J1172" s="80"/>
      <c r="K1172" s="80" t="s">
        <v>43</v>
      </c>
      <c r="L1172" s="80"/>
      <c r="M1172" s="139"/>
    </row>
    <row r="1173" spans="1:13" ht="12.75" hidden="1">
      <c r="A1173" s="95"/>
      <c r="B1173" s="96"/>
      <c r="C1173" s="96"/>
      <c r="D1173" s="96"/>
      <c r="E1173" s="96"/>
      <c r="F1173" s="96"/>
      <c r="G1173" s="96"/>
      <c r="H1173" s="96"/>
      <c r="I1173" s="96"/>
      <c r="J1173" s="96"/>
      <c r="K1173" s="96"/>
      <c r="L1173" s="96"/>
      <c r="M1173" s="137"/>
    </row>
    <row r="1174" spans="1:13" ht="12.75" hidden="1">
      <c r="A1174" s="95"/>
      <c r="B1174" s="96"/>
      <c r="C1174" s="96"/>
      <c r="D1174" s="96"/>
      <c r="E1174" s="96"/>
      <c r="F1174" s="96"/>
      <c r="G1174" s="96"/>
      <c r="H1174" s="96"/>
      <c r="I1174" s="96"/>
      <c r="J1174" s="96"/>
      <c r="K1174" s="96"/>
      <c r="L1174" s="96"/>
      <c r="M1174" s="137"/>
    </row>
    <row r="1175" spans="1:13" ht="12.75" hidden="1">
      <c r="A1175" s="95"/>
      <c r="B1175" s="96"/>
      <c r="C1175" s="96"/>
      <c r="D1175" s="96"/>
      <c r="E1175" s="96"/>
      <c r="F1175" s="96"/>
      <c r="G1175" s="96"/>
      <c r="H1175" s="96"/>
      <c r="I1175" s="96"/>
      <c r="J1175" s="96"/>
      <c r="K1175" s="96"/>
      <c r="L1175" s="96"/>
      <c r="M1175" s="137"/>
    </row>
    <row r="1176" spans="1:13" ht="12.75" hidden="1">
      <c r="A1176" s="95"/>
      <c r="B1176" s="96"/>
      <c r="C1176" s="96"/>
      <c r="D1176" s="96"/>
      <c r="E1176" s="96"/>
      <c r="F1176" s="96"/>
      <c r="G1176" s="96"/>
      <c r="H1176" s="96"/>
      <c r="I1176" s="96"/>
      <c r="J1176" s="96"/>
      <c r="K1176" s="96"/>
      <c r="L1176" s="96"/>
      <c r="M1176" s="137"/>
    </row>
    <row r="1177" spans="1:13" ht="12.75" hidden="1">
      <c r="A1177" s="95"/>
      <c r="B1177" s="96"/>
      <c r="C1177" s="96"/>
      <c r="D1177" s="96"/>
      <c r="E1177" s="96"/>
      <c r="F1177" s="96"/>
      <c r="G1177" s="96"/>
      <c r="H1177" s="96"/>
      <c r="I1177" s="96"/>
      <c r="J1177" s="96"/>
      <c r="K1177" s="96"/>
      <c r="L1177" s="96"/>
      <c r="M1177" s="137"/>
    </row>
    <row r="1178" spans="1:13" ht="12.75" hidden="1">
      <c r="A1178" s="95"/>
      <c r="B1178" s="96"/>
      <c r="C1178" s="96"/>
      <c r="D1178" s="96"/>
      <c r="E1178" s="96"/>
      <c r="F1178" s="96"/>
      <c r="G1178" s="96"/>
      <c r="H1178" s="96"/>
      <c r="I1178" s="96"/>
      <c r="J1178" s="96"/>
      <c r="K1178" s="96"/>
      <c r="L1178" s="96"/>
      <c r="M1178" s="137"/>
    </row>
    <row r="1179" spans="1:13" ht="13.5" hidden="1" thickBot="1">
      <c r="A1179" s="140"/>
      <c r="B1179" s="141"/>
      <c r="C1179" s="141"/>
      <c r="D1179" s="141"/>
      <c r="E1179" s="141"/>
      <c r="F1179" s="141"/>
      <c r="G1179" s="141"/>
      <c r="H1179" s="141"/>
      <c r="I1179" s="141"/>
      <c r="J1179" s="141"/>
      <c r="K1179" s="141"/>
      <c r="L1179" s="141"/>
      <c r="M1179" s="142"/>
    </row>
    <row r="1180" ht="13.5" hidden="1" thickBot="1"/>
    <row r="1181" spans="1:13" ht="12.75" hidden="1">
      <c r="A1181" s="113" t="s">
        <v>68</v>
      </c>
      <c r="B1181" s="114"/>
      <c r="C1181" s="114"/>
      <c r="D1181" s="114"/>
      <c r="E1181" s="114"/>
      <c r="F1181" s="114"/>
      <c r="G1181" s="114"/>
      <c r="H1181" s="114"/>
      <c r="I1181" s="114"/>
      <c r="J1181" s="114"/>
      <c r="K1181" s="114"/>
      <c r="L1181" s="114"/>
      <c r="M1181" s="115"/>
    </row>
    <row r="1182" spans="1:13" ht="17.25" customHeight="1" hidden="1">
      <c r="A1182" s="71" t="s">
        <v>103</v>
      </c>
      <c r="B1182" s="72"/>
      <c r="C1182" s="72"/>
      <c r="D1182" s="72"/>
      <c r="E1182" s="73"/>
      <c r="F1182" s="74"/>
      <c r="G1182" s="75"/>
      <c r="H1182" s="75"/>
      <c r="I1182" s="75"/>
      <c r="J1182" s="75"/>
      <c r="K1182" s="75"/>
      <c r="L1182" s="75"/>
      <c r="M1182" s="76"/>
    </row>
    <row r="1183" spans="1:13" ht="17.25" customHeight="1" hidden="1">
      <c r="A1183" s="71" t="s">
        <v>104</v>
      </c>
      <c r="B1183" s="72"/>
      <c r="C1183" s="72"/>
      <c r="D1183" s="72"/>
      <c r="E1183" s="73"/>
      <c r="F1183" s="74"/>
      <c r="G1183" s="75"/>
      <c r="H1183" s="75"/>
      <c r="I1183" s="75"/>
      <c r="J1183" s="75"/>
      <c r="K1183" s="75"/>
      <c r="L1183" s="75"/>
      <c r="M1183" s="76"/>
    </row>
    <row r="1184" spans="1:13" ht="17.25" customHeight="1" hidden="1">
      <c r="A1184" s="71" t="s">
        <v>105</v>
      </c>
      <c r="B1184" s="72"/>
      <c r="C1184" s="72"/>
      <c r="D1184" s="72"/>
      <c r="E1184" s="73"/>
      <c r="F1184" s="74"/>
      <c r="G1184" s="75"/>
      <c r="H1184" s="75"/>
      <c r="I1184" s="75"/>
      <c r="J1184" s="75"/>
      <c r="K1184" s="75"/>
      <c r="L1184" s="75"/>
      <c r="M1184" s="76"/>
    </row>
    <row r="1185" spans="1:13" ht="35.25" customHeight="1" hidden="1">
      <c r="A1185" s="116" t="s">
        <v>106</v>
      </c>
      <c r="B1185" s="117"/>
      <c r="C1185" s="117"/>
      <c r="D1185" s="117"/>
      <c r="E1185" s="118"/>
      <c r="F1185" s="74"/>
      <c r="G1185" s="107"/>
      <c r="H1185" s="107"/>
      <c r="I1185" s="107"/>
      <c r="J1185" s="107"/>
      <c r="K1185" s="107"/>
      <c r="L1185" s="107"/>
      <c r="M1185" s="109"/>
    </row>
    <row r="1186" spans="1:13" ht="12.75" hidden="1">
      <c r="A1186" s="116" t="s">
        <v>1</v>
      </c>
      <c r="B1186" s="119"/>
      <c r="C1186" s="119"/>
      <c r="D1186" s="120"/>
      <c r="E1186" s="127"/>
      <c r="F1186" s="128"/>
      <c r="G1186" s="128"/>
      <c r="H1186" s="128"/>
      <c r="I1186" s="128"/>
      <c r="J1186" s="128"/>
      <c r="K1186" s="128"/>
      <c r="L1186" s="128"/>
      <c r="M1186" s="129"/>
    </row>
    <row r="1187" spans="1:13" ht="12.75" hidden="1">
      <c r="A1187" s="121"/>
      <c r="B1187" s="122"/>
      <c r="C1187" s="122"/>
      <c r="D1187" s="123"/>
      <c r="E1187" s="130"/>
      <c r="F1187" s="131"/>
      <c r="G1187" s="131"/>
      <c r="H1187" s="131"/>
      <c r="I1187" s="131"/>
      <c r="J1187" s="131"/>
      <c r="K1187" s="131"/>
      <c r="L1187" s="131"/>
      <c r="M1187" s="132"/>
    </row>
    <row r="1188" spans="1:13" ht="12.75" hidden="1">
      <c r="A1188" s="121"/>
      <c r="B1188" s="122"/>
      <c r="C1188" s="122"/>
      <c r="D1188" s="123"/>
      <c r="E1188" s="130"/>
      <c r="F1188" s="131"/>
      <c r="G1188" s="131"/>
      <c r="H1188" s="131"/>
      <c r="I1188" s="131"/>
      <c r="J1188" s="131"/>
      <c r="K1188" s="131"/>
      <c r="L1188" s="131"/>
      <c r="M1188" s="132"/>
    </row>
    <row r="1189" spans="1:13" ht="12.75" hidden="1">
      <c r="A1189" s="121"/>
      <c r="B1189" s="122"/>
      <c r="C1189" s="122"/>
      <c r="D1189" s="123"/>
      <c r="E1189" s="130"/>
      <c r="F1189" s="131"/>
      <c r="G1189" s="131"/>
      <c r="H1189" s="131"/>
      <c r="I1189" s="131"/>
      <c r="J1189" s="131"/>
      <c r="K1189" s="131"/>
      <c r="L1189" s="131"/>
      <c r="M1189" s="132"/>
    </row>
    <row r="1190" spans="1:13" ht="12.75" hidden="1">
      <c r="A1190" s="121"/>
      <c r="B1190" s="122"/>
      <c r="C1190" s="122"/>
      <c r="D1190" s="123"/>
      <c r="E1190" s="130"/>
      <c r="F1190" s="131"/>
      <c r="G1190" s="131"/>
      <c r="H1190" s="131"/>
      <c r="I1190" s="131"/>
      <c r="J1190" s="131"/>
      <c r="K1190" s="131"/>
      <c r="L1190" s="131"/>
      <c r="M1190" s="132"/>
    </row>
    <row r="1191" spans="1:13" ht="12.75" hidden="1">
      <c r="A1191" s="124"/>
      <c r="B1191" s="125"/>
      <c r="C1191" s="125"/>
      <c r="D1191" s="126"/>
      <c r="E1191" s="133"/>
      <c r="F1191" s="134"/>
      <c r="G1191" s="134"/>
      <c r="H1191" s="134"/>
      <c r="I1191" s="134"/>
      <c r="J1191" s="134"/>
      <c r="K1191" s="134"/>
      <c r="L1191" s="134"/>
      <c r="M1191" s="135"/>
    </row>
    <row r="1192" spans="1:13" ht="15.75" hidden="1">
      <c r="A1192" s="84" t="s">
        <v>2</v>
      </c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6"/>
    </row>
    <row r="1193" spans="1:13" ht="15" hidden="1">
      <c r="A1193" s="87" t="s">
        <v>3</v>
      </c>
      <c r="B1193" s="88"/>
      <c r="C1193" s="89"/>
      <c r="D1193" s="90" t="s">
        <v>4</v>
      </c>
      <c r="E1193" s="88"/>
      <c r="F1193" s="88"/>
      <c r="G1193" s="88"/>
      <c r="H1193" s="89"/>
      <c r="I1193" s="90" t="s">
        <v>5</v>
      </c>
      <c r="J1193" s="88"/>
      <c r="K1193" s="88"/>
      <c r="L1193" s="88"/>
      <c r="M1193" s="91"/>
    </row>
    <row r="1194" spans="1:13" ht="12.75" hidden="1">
      <c r="A1194" s="99" t="s">
        <v>6</v>
      </c>
      <c r="B1194" s="100"/>
      <c r="C1194" s="100"/>
      <c r="D1194" s="80" t="s">
        <v>7</v>
      </c>
      <c r="E1194" s="80"/>
      <c r="F1194" s="81" t="s">
        <v>8</v>
      </c>
      <c r="G1194" s="82"/>
      <c r="H1194" s="83"/>
      <c r="I1194" s="80" t="s">
        <v>7</v>
      </c>
      <c r="J1194" s="80"/>
      <c r="K1194" s="81" t="s">
        <v>8</v>
      </c>
      <c r="L1194" s="82"/>
      <c r="M1194" s="94"/>
    </row>
    <row r="1195" spans="1:13" ht="12.75" hidden="1">
      <c r="A1195" s="99"/>
      <c r="B1195" s="100"/>
      <c r="C1195" s="100"/>
      <c r="D1195" s="93" t="s">
        <v>9</v>
      </c>
      <c r="E1195" s="93"/>
      <c r="F1195" s="77"/>
      <c r="G1195" s="78"/>
      <c r="H1195" s="92"/>
      <c r="I1195" s="93" t="s">
        <v>11</v>
      </c>
      <c r="J1195" s="93"/>
      <c r="K1195" s="77"/>
      <c r="L1195" s="78"/>
      <c r="M1195" s="79"/>
    </row>
    <row r="1196" spans="1:13" ht="12.75" hidden="1">
      <c r="A1196" s="99"/>
      <c r="B1196" s="100"/>
      <c r="C1196" s="100"/>
      <c r="D1196" s="93" t="s">
        <v>12</v>
      </c>
      <c r="E1196" s="93"/>
      <c r="F1196" s="77"/>
      <c r="G1196" s="78"/>
      <c r="H1196" s="92"/>
      <c r="I1196" s="93" t="s">
        <v>13</v>
      </c>
      <c r="J1196" s="93"/>
      <c r="K1196" s="77"/>
      <c r="L1196" s="78"/>
      <c r="M1196" s="79"/>
    </row>
    <row r="1197" spans="1:36" s="31" customFormat="1" ht="29.25" customHeight="1" hidden="1">
      <c r="A1197" s="146" t="s">
        <v>94</v>
      </c>
      <c r="B1197" s="147"/>
      <c r="C1197" s="147"/>
      <c r="D1197" s="147"/>
      <c r="E1197" s="148"/>
      <c r="F1197" s="146" t="s">
        <v>95</v>
      </c>
      <c r="G1197" s="147"/>
      <c r="H1197" s="32">
        <f>'Obiettivi Area '!Q29</f>
        <v>0</v>
      </c>
      <c r="I1197" s="146" t="s">
        <v>96</v>
      </c>
      <c r="J1197" s="147"/>
      <c r="K1197" s="148"/>
      <c r="L1197" s="149">
        <f>'Obiettivi Area '!L29</f>
        <v>0</v>
      </c>
      <c r="M1197" s="150"/>
      <c r="N1197" s="34"/>
      <c r="O1197" s="34"/>
      <c r="P1197" s="34"/>
      <c r="Q1197" s="151"/>
      <c r="R1197" s="151"/>
      <c r="S1197" s="35"/>
      <c r="T1197" s="151"/>
      <c r="U1197" s="151"/>
      <c r="V1197" s="35"/>
      <c r="W1197" s="36"/>
      <c r="X1197" s="37"/>
      <c r="Y1197" s="28"/>
      <c r="Z1197" s="28"/>
      <c r="AA1197" s="28"/>
      <c r="AB1197" s="28"/>
      <c r="AC1197" s="28"/>
      <c r="AD1197" s="29">
        <f>IF(K1193="X",5,(IF(M1193="X",3,(IF(O1193="X",1,0)))))</f>
        <v>0</v>
      </c>
      <c r="AE1197" s="29">
        <f>IF(K1195="X",5,(IF(M1195="X",3,(IF(O1195="X",1,0)))))</f>
        <v>0</v>
      </c>
      <c r="AF1197" s="29">
        <f>IF(Q1194="X",5,(IF(S1194="X",3,(IF(U1194="X",1,0)))))</f>
        <v>0</v>
      </c>
      <c r="AG1197" s="29">
        <f>IF(Q1196="X",1,(IF(S1196="X",3,(IF(U1196="X",5,0)))))</f>
        <v>0</v>
      </c>
      <c r="AH1197" s="30"/>
      <c r="AI1197" s="30"/>
      <c r="AJ1197" s="31">
        <f>PRODUCT(AD1197:AG1197)</f>
        <v>0</v>
      </c>
    </row>
    <row r="1198" spans="1:13" ht="15.75" hidden="1">
      <c r="A1198" s="84" t="s">
        <v>14</v>
      </c>
      <c r="B1198" s="85"/>
      <c r="C1198" s="85"/>
      <c r="D1198" s="85"/>
      <c r="E1198" s="85" t="s">
        <v>15</v>
      </c>
      <c r="F1198" s="85"/>
      <c r="G1198" s="85"/>
      <c r="H1198" s="85"/>
      <c r="I1198" s="85"/>
      <c r="J1198" s="85"/>
      <c r="K1198" s="85" t="s">
        <v>16</v>
      </c>
      <c r="L1198" s="85"/>
      <c r="M1198" s="86"/>
    </row>
    <row r="1199" spans="1:13" ht="12.75" hidden="1">
      <c r="A1199" s="95"/>
      <c r="B1199" s="96"/>
      <c r="C1199" s="96"/>
      <c r="D1199" s="96"/>
      <c r="E1199" s="96"/>
      <c r="F1199" s="96"/>
      <c r="G1199" s="96"/>
      <c r="H1199" s="96"/>
      <c r="I1199" s="96"/>
      <c r="J1199" s="96"/>
      <c r="K1199" s="97"/>
      <c r="L1199" s="97"/>
      <c r="M1199" s="98"/>
    </row>
    <row r="1200" spans="1:13" ht="12.75" hidden="1">
      <c r="A1200" s="95"/>
      <c r="B1200" s="96"/>
      <c r="C1200" s="96"/>
      <c r="D1200" s="96"/>
      <c r="E1200" s="96"/>
      <c r="F1200" s="96"/>
      <c r="G1200" s="96"/>
      <c r="H1200" s="96"/>
      <c r="I1200" s="96"/>
      <c r="J1200" s="96"/>
      <c r="K1200" s="97"/>
      <c r="L1200" s="97"/>
      <c r="M1200" s="98"/>
    </row>
    <row r="1201" spans="1:13" ht="12.75" hidden="1">
      <c r="A1201" s="95"/>
      <c r="B1201" s="96"/>
      <c r="C1201" s="96"/>
      <c r="D1201" s="96"/>
      <c r="E1201" s="96"/>
      <c r="F1201" s="96"/>
      <c r="G1201" s="96"/>
      <c r="H1201" s="96"/>
      <c r="I1201" s="96"/>
      <c r="J1201" s="96"/>
      <c r="K1201" s="97"/>
      <c r="L1201" s="97"/>
      <c r="M1201" s="98"/>
    </row>
    <row r="1202" spans="1:13" ht="15.75" hidden="1">
      <c r="A1202" s="84" t="s">
        <v>17</v>
      </c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6"/>
    </row>
    <row r="1203" spans="1:13" ht="15" hidden="1">
      <c r="A1203" s="87" t="s">
        <v>18</v>
      </c>
      <c r="B1203" s="88"/>
      <c r="C1203" s="88"/>
      <c r="D1203" s="88"/>
      <c r="E1203" s="88"/>
      <c r="F1203" s="88"/>
      <c r="G1203" s="88"/>
      <c r="H1203" s="89"/>
      <c r="I1203" s="90" t="s">
        <v>19</v>
      </c>
      <c r="J1203" s="88"/>
      <c r="K1203" s="88"/>
      <c r="L1203" s="88"/>
      <c r="M1203" s="91"/>
    </row>
    <row r="1204" spans="1:13" ht="12.75" hidden="1">
      <c r="A1204" s="106"/>
      <c r="B1204" s="107"/>
      <c r="C1204" s="107"/>
      <c r="D1204" s="107"/>
      <c r="E1204" s="107"/>
      <c r="F1204" s="107"/>
      <c r="G1204" s="107"/>
      <c r="H1204" s="108"/>
      <c r="I1204" s="74"/>
      <c r="J1204" s="107"/>
      <c r="K1204" s="107"/>
      <c r="L1204" s="107"/>
      <c r="M1204" s="109"/>
    </row>
    <row r="1205" spans="1:13" ht="12.75" hidden="1">
      <c r="A1205" s="106"/>
      <c r="B1205" s="107"/>
      <c r="C1205" s="107"/>
      <c r="D1205" s="107"/>
      <c r="E1205" s="107"/>
      <c r="F1205" s="107"/>
      <c r="G1205" s="107"/>
      <c r="H1205" s="108"/>
      <c r="I1205" s="74"/>
      <c r="J1205" s="107"/>
      <c r="K1205" s="107"/>
      <c r="L1205" s="107"/>
      <c r="M1205" s="109"/>
    </row>
    <row r="1206" spans="1:13" ht="12.75" hidden="1">
      <c r="A1206" s="106"/>
      <c r="B1206" s="107"/>
      <c r="C1206" s="107"/>
      <c r="D1206" s="107"/>
      <c r="E1206" s="107"/>
      <c r="F1206" s="107"/>
      <c r="G1206" s="107"/>
      <c r="H1206" s="108"/>
      <c r="I1206" s="74"/>
      <c r="J1206" s="107"/>
      <c r="K1206" s="107"/>
      <c r="L1206" s="107"/>
      <c r="M1206" s="109"/>
    </row>
    <row r="1207" spans="1:13" ht="12.75" hidden="1">
      <c r="A1207" s="106"/>
      <c r="B1207" s="107"/>
      <c r="C1207" s="107"/>
      <c r="D1207" s="107"/>
      <c r="E1207" s="107"/>
      <c r="F1207" s="107"/>
      <c r="G1207" s="107"/>
      <c r="H1207" s="108"/>
      <c r="I1207" s="74"/>
      <c r="J1207" s="107"/>
      <c r="K1207" s="107"/>
      <c r="L1207" s="107"/>
      <c r="M1207" s="109"/>
    </row>
    <row r="1208" spans="1:13" ht="12.75" hidden="1">
      <c r="A1208" s="106"/>
      <c r="B1208" s="107"/>
      <c r="C1208" s="107"/>
      <c r="D1208" s="107"/>
      <c r="E1208" s="107"/>
      <c r="F1208" s="107"/>
      <c r="G1208" s="107"/>
      <c r="H1208" s="108"/>
      <c r="I1208" s="74"/>
      <c r="J1208" s="107"/>
      <c r="K1208" s="107"/>
      <c r="L1208" s="107"/>
      <c r="M1208" s="109"/>
    </row>
    <row r="1209" spans="1:13" ht="15.75" hidden="1">
      <c r="A1209" s="84" t="s">
        <v>20</v>
      </c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6"/>
    </row>
    <row r="1210" spans="1:13" ht="18" hidden="1">
      <c r="A1210" s="2" t="s">
        <v>21</v>
      </c>
      <c r="B1210" s="3" t="s">
        <v>22</v>
      </c>
      <c r="C1210" s="3" t="s">
        <v>23</v>
      </c>
      <c r="D1210" s="3" t="s">
        <v>24</v>
      </c>
      <c r="E1210" s="3" t="s">
        <v>25</v>
      </c>
      <c r="F1210" s="3" t="s">
        <v>26</v>
      </c>
      <c r="G1210" s="3" t="s">
        <v>27</v>
      </c>
      <c r="H1210" s="3" t="s">
        <v>28</v>
      </c>
      <c r="I1210" s="3" t="s">
        <v>29</v>
      </c>
      <c r="J1210" s="3" t="s">
        <v>30</v>
      </c>
      <c r="K1210" s="3" t="s">
        <v>31</v>
      </c>
      <c r="L1210" s="3" t="s">
        <v>32</v>
      </c>
      <c r="M1210" s="4" t="s">
        <v>33</v>
      </c>
    </row>
    <row r="1211" spans="1:13" ht="12.75" hidden="1">
      <c r="A1211" s="9" t="s">
        <v>10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8"/>
    </row>
    <row r="1212" spans="1:13" ht="12.75" hidden="1">
      <c r="A1212" s="9" t="s">
        <v>34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8"/>
    </row>
    <row r="1213" spans="1:13" ht="12.75" hidden="1">
      <c r="A1213" s="9" t="s">
        <v>35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8"/>
    </row>
    <row r="1214" spans="1:13" ht="12.75" hidden="1">
      <c r="A1214" s="9" t="s">
        <v>36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8"/>
    </row>
    <row r="1215" spans="1:13" ht="12.75" hidden="1">
      <c r="A1215" s="9" t="s">
        <v>37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8"/>
    </row>
    <row r="1216" spans="1:13" ht="12.75" hidden="1">
      <c r="A1216" s="9" t="s">
        <v>38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8"/>
    </row>
    <row r="1217" spans="1:13" ht="12.75" hidden="1">
      <c r="A1217" s="9" t="s">
        <v>39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/>
    </row>
    <row r="1218" spans="1:13" ht="15.75" hidden="1">
      <c r="A1218" s="84" t="s">
        <v>40</v>
      </c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6"/>
    </row>
    <row r="1219" spans="1:13" ht="12.75" hidden="1">
      <c r="A1219" s="138" t="s">
        <v>21</v>
      </c>
      <c r="B1219" s="80"/>
      <c r="C1219" s="80"/>
      <c r="D1219" s="80" t="s">
        <v>41</v>
      </c>
      <c r="E1219" s="80"/>
      <c r="F1219" s="80"/>
      <c r="G1219" s="80"/>
      <c r="H1219" s="80"/>
      <c r="I1219" s="80" t="s">
        <v>42</v>
      </c>
      <c r="J1219" s="80"/>
      <c r="K1219" s="80" t="s">
        <v>43</v>
      </c>
      <c r="L1219" s="80"/>
      <c r="M1219" s="139"/>
    </row>
    <row r="1220" spans="1:13" ht="12.75" hidden="1">
      <c r="A1220" s="95"/>
      <c r="B1220" s="96"/>
      <c r="C1220" s="96"/>
      <c r="D1220" s="96"/>
      <c r="E1220" s="96"/>
      <c r="F1220" s="96"/>
      <c r="G1220" s="96"/>
      <c r="H1220" s="96"/>
      <c r="I1220" s="96"/>
      <c r="J1220" s="96"/>
      <c r="K1220" s="96"/>
      <c r="L1220" s="96"/>
      <c r="M1220" s="137"/>
    </row>
    <row r="1221" spans="1:13" ht="12.75" hidden="1">
      <c r="A1221" s="95"/>
      <c r="B1221" s="96"/>
      <c r="C1221" s="96"/>
      <c r="D1221" s="96"/>
      <c r="E1221" s="96"/>
      <c r="F1221" s="96"/>
      <c r="G1221" s="96"/>
      <c r="H1221" s="96"/>
      <c r="I1221" s="96"/>
      <c r="J1221" s="96"/>
      <c r="K1221" s="96"/>
      <c r="L1221" s="96"/>
      <c r="M1221" s="137"/>
    </row>
    <row r="1222" spans="1:13" ht="12.75" hidden="1">
      <c r="A1222" s="95"/>
      <c r="B1222" s="96"/>
      <c r="C1222" s="96"/>
      <c r="D1222" s="96"/>
      <c r="E1222" s="96"/>
      <c r="F1222" s="96"/>
      <c r="G1222" s="96"/>
      <c r="H1222" s="96"/>
      <c r="I1222" s="96"/>
      <c r="J1222" s="96"/>
      <c r="K1222" s="96"/>
      <c r="L1222" s="96"/>
      <c r="M1222" s="137"/>
    </row>
    <row r="1223" spans="1:13" ht="12.75" hidden="1">
      <c r="A1223" s="95"/>
      <c r="B1223" s="96"/>
      <c r="C1223" s="96"/>
      <c r="D1223" s="96"/>
      <c r="E1223" s="96"/>
      <c r="F1223" s="96"/>
      <c r="G1223" s="96"/>
      <c r="H1223" s="96"/>
      <c r="I1223" s="96"/>
      <c r="J1223" s="96"/>
      <c r="K1223" s="96"/>
      <c r="L1223" s="96"/>
      <c r="M1223" s="137"/>
    </row>
    <row r="1224" spans="1:13" ht="12.75" hidden="1">
      <c r="A1224" s="95"/>
      <c r="B1224" s="96"/>
      <c r="C1224" s="96"/>
      <c r="D1224" s="96"/>
      <c r="E1224" s="96"/>
      <c r="F1224" s="96"/>
      <c r="G1224" s="96"/>
      <c r="H1224" s="96"/>
      <c r="I1224" s="96"/>
      <c r="J1224" s="96"/>
      <c r="K1224" s="96"/>
      <c r="L1224" s="96"/>
      <c r="M1224" s="137"/>
    </row>
    <row r="1225" spans="1:13" ht="12.75" hidden="1">
      <c r="A1225" s="95"/>
      <c r="B1225" s="96"/>
      <c r="C1225" s="96"/>
      <c r="D1225" s="96"/>
      <c r="E1225" s="96"/>
      <c r="F1225" s="96"/>
      <c r="G1225" s="96"/>
      <c r="H1225" s="96"/>
      <c r="I1225" s="96"/>
      <c r="J1225" s="96"/>
      <c r="K1225" s="96"/>
      <c r="L1225" s="96"/>
      <c r="M1225" s="137"/>
    </row>
    <row r="1226" spans="1:13" ht="13.5" hidden="1" thickBot="1">
      <c r="A1226" s="140"/>
      <c r="B1226" s="141"/>
      <c r="C1226" s="141"/>
      <c r="D1226" s="141"/>
      <c r="E1226" s="141"/>
      <c r="F1226" s="141"/>
      <c r="G1226" s="141"/>
      <c r="H1226" s="141"/>
      <c r="I1226" s="141"/>
      <c r="J1226" s="141"/>
      <c r="K1226" s="141"/>
      <c r="L1226" s="141"/>
      <c r="M1226" s="142"/>
    </row>
    <row r="1227" ht="12.75" hidden="1"/>
  </sheetData>
  <sheetProtection/>
  <mergeCells count="2435">
    <mergeCell ref="Q1009:R1009"/>
    <mergeCell ref="T1009:U1009"/>
    <mergeCell ref="Q1056:R1056"/>
    <mergeCell ref="T1056:U1056"/>
    <mergeCell ref="K1102:M1102"/>
    <mergeCell ref="I1101:J1101"/>
    <mergeCell ref="Q1103:R1103"/>
    <mergeCell ref="T1103:U1103"/>
    <mergeCell ref="A1150:E1150"/>
    <mergeCell ref="F1150:G1150"/>
    <mergeCell ref="I1150:K1150"/>
    <mergeCell ref="L1150:M1150"/>
    <mergeCell ref="Q1150:R1150"/>
    <mergeCell ref="T1150:U1150"/>
    <mergeCell ref="A1103:E1103"/>
    <mergeCell ref="F1103:G1103"/>
    <mergeCell ref="Q1197:R1197"/>
    <mergeCell ref="T1197:U1197"/>
    <mergeCell ref="A1197:E1197"/>
    <mergeCell ref="F1197:G1197"/>
    <mergeCell ref="I1197:K1197"/>
    <mergeCell ref="L1197:M1197"/>
    <mergeCell ref="P107:Q107"/>
    <mergeCell ref="N108:O108"/>
    <mergeCell ref="P108:Q108"/>
    <mergeCell ref="A69:E69"/>
    <mergeCell ref="F69:G69"/>
    <mergeCell ref="I69:K69"/>
    <mergeCell ref="L69:M69"/>
    <mergeCell ref="A100:M100"/>
    <mergeCell ref="A915:E915"/>
    <mergeCell ref="F915:G915"/>
    <mergeCell ref="A1091:E1091"/>
    <mergeCell ref="F1091:M1091"/>
    <mergeCell ref="A1092:D1097"/>
    <mergeCell ref="E1092:M1097"/>
    <mergeCell ref="A1085:C1085"/>
    <mergeCell ref="D1085:H1085"/>
    <mergeCell ref="I1085:J1085"/>
    <mergeCell ref="K1085:M1085"/>
    <mergeCell ref="I1103:K1103"/>
    <mergeCell ref="L1103:M1103"/>
    <mergeCell ref="Q915:R915"/>
    <mergeCell ref="T915:U915"/>
    <mergeCell ref="A962:E962"/>
    <mergeCell ref="F962:G962"/>
    <mergeCell ref="I962:K962"/>
    <mergeCell ref="L962:M962"/>
    <mergeCell ref="Q962:R962"/>
    <mergeCell ref="T962:U962"/>
    <mergeCell ref="A1087:M1087"/>
    <mergeCell ref="L1009:M1009"/>
    <mergeCell ref="K1055:M1055"/>
    <mergeCell ref="I1054:J1054"/>
    <mergeCell ref="F1055:H1055"/>
    <mergeCell ref="I1055:J1055"/>
    <mergeCell ref="A1084:C1084"/>
    <mergeCell ref="D1084:H1084"/>
    <mergeCell ref="I1084:J1084"/>
    <mergeCell ref="K1084:M1084"/>
    <mergeCell ref="A727:E727"/>
    <mergeCell ref="F727:G727"/>
    <mergeCell ref="A910:M910"/>
    <mergeCell ref="A911:C911"/>
    <mergeCell ref="D911:H911"/>
    <mergeCell ref="I911:M911"/>
    <mergeCell ref="A903:E903"/>
    <mergeCell ref="F903:M903"/>
    <mergeCell ref="A904:D909"/>
    <mergeCell ref="I915:K915"/>
    <mergeCell ref="L915:M915"/>
    <mergeCell ref="Q727:R727"/>
    <mergeCell ref="T727:U727"/>
    <mergeCell ref="A774:E774"/>
    <mergeCell ref="F774:G774"/>
    <mergeCell ref="I774:K774"/>
    <mergeCell ref="L774:M774"/>
    <mergeCell ref="Q774:R774"/>
    <mergeCell ref="T774:U774"/>
    <mergeCell ref="Q821:R821"/>
    <mergeCell ref="T821:U821"/>
    <mergeCell ref="Q868:R868"/>
    <mergeCell ref="T868:U868"/>
    <mergeCell ref="K914:M914"/>
    <mergeCell ref="I913:J913"/>
    <mergeCell ref="K913:M913"/>
    <mergeCell ref="A899:M899"/>
    <mergeCell ref="L821:M821"/>
    <mergeCell ref="K867:M867"/>
    <mergeCell ref="A723:C723"/>
    <mergeCell ref="D723:H723"/>
    <mergeCell ref="I723:M723"/>
    <mergeCell ref="A715:E715"/>
    <mergeCell ref="F715:M715"/>
    <mergeCell ref="A716:D721"/>
    <mergeCell ref="I727:K727"/>
    <mergeCell ref="L727:M727"/>
    <mergeCell ref="Q539:R539"/>
    <mergeCell ref="T539:U539"/>
    <mergeCell ref="A586:E586"/>
    <mergeCell ref="F586:G586"/>
    <mergeCell ref="I586:K586"/>
    <mergeCell ref="L586:M586"/>
    <mergeCell ref="Q586:R586"/>
    <mergeCell ref="T586:U586"/>
    <mergeCell ref="K726:M726"/>
    <mergeCell ref="I725:J725"/>
    <mergeCell ref="K725:M725"/>
    <mergeCell ref="A711:M711"/>
    <mergeCell ref="L633:M633"/>
    <mergeCell ref="K679:M679"/>
    <mergeCell ref="I678:J678"/>
    <mergeCell ref="F679:H679"/>
    <mergeCell ref="I679:J679"/>
    <mergeCell ref="A722:M722"/>
    <mergeCell ref="A527:E527"/>
    <mergeCell ref="F527:M527"/>
    <mergeCell ref="A528:D533"/>
    <mergeCell ref="Q633:R633"/>
    <mergeCell ref="T633:U633"/>
    <mergeCell ref="Q680:R680"/>
    <mergeCell ref="T680:U680"/>
    <mergeCell ref="A539:E539"/>
    <mergeCell ref="F539:G539"/>
    <mergeCell ref="I491:J491"/>
    <mergeCell ref="I539:K539"/>
    <mergeCell ref="L539:M539"/>
    <mergeCell ref="Q351:R351"/>
    <mergeCell ref="T351:U351"/>
    <mergeCell ref="A398:E398"/>
    <mergeCell ref="F398:G398"/>
    <mergeCell ref="I398:K398"/>
    <mergeCell ref="L398:M398"/>
    <mergeCell ref="Q398:R398"/>
    <mergeCell ref="Q492:R492"/>
    <mergeCell ref="T492:U492"/>
    <mergeCell ref="K538:M538"/>
    <mergeCell ref="I537:J537"/>
    <mergeCell ref="K537:M537"/>
    <mergeCell ref="A523:M523"/>
    <mergeCell ref="A534:M534"/>
    <mergeCell ref="A535:C535"/>
    <mergeCell ref="D535:H535"/>
    <mergeCell ref="I535:M535"/>
    <mergeCell ref="A347:C347"/>
    <mergeCell ref="D347:H347"/>
    <mergeCell ref="I347:M347"/>
    <mergeCell ref="A339:E339"/>
    <mergeCell ref="Q445:R445"/>
    <mergeCell ref="T445:U445"/>
    <mergeCell ref="L445:M445"/>
    <mergeCell ref="T398:U398"/>
    <mergeCell ref="A351:E351"/>
    <mergeCell ref="F351:G351"/>
    <mergeCell ref="T210:U210"/>
    <mergeCell ref="A163:E163"/>
    <mergeCell ref="F163:G163"/>
    <mergeCell ref="I163:K163"/>
    <mergeCell ref="L163:M163"/>
    <mergeCell ref="A346:M346"/>
    <mergeCell ref="F303:H303"/>
    <mergeCell ref="I303:J303"/>
    <mergeCell ref="I351:K351"/>
    <mergeCell ref="L351:M351"/>
    <mergeCell ref="Q163:R163"/>
    <mergeCell ref="T163:U163"/>
    <mergeCell ref="F210:G210"/>
    <mergeCell ref="I210:K210"/>
    <mergeCell ref="L210:M210"/>
    <mergeCell ref="Q210:R210"/>
    <mergeCell ref="Q257:R257"/>
    <mergeCell ref="T257:U257"/>
    <mergeCell ref="Q304:R304"/>
    <mergeCell ref="T304:U304"/>
    <mergeCell ref="K350:M350"/>
    <mergeCell ref="I349:J349"/>
    <mergeCell ref="K349:M349"/>
    <mergeCell ref="A335:M335"/>
    <mergeCell ref="L257:M257"/>
    <mergeCell ref="K303:M303"/>
    <mergeCell ref="A145:C145"/>
    <mergeCell ref="D145:H145"/>
    <mergeCell ref="I145:J145"/>
    <mergeCell ref="K145:M145"/>
    <mergeCell ref="A144:C144"/>
    <mergeCell ref="D144:H144"/>
    <mergeCell ref="A158:M158"/>
    <mergeCell ref="A159:C159"/>
    <mergeCell ref="D159:H159"/>
    <mergeCell ref="I159:M159"/>
    <mergeCell ref="A151:E151"/>
    <mergeCell ref="F151:M151"/>
    <mergeCell ref="A152:D157"/>
    <mergeCell ref="E152:M157"/>
    <mergeCell ref="I116:K116"/>
    <mergeCell ref="L116:M116"/>
    <mergeCell ref="T20:U20"/>
    <mergeCell ref="F20:G20"/>
    <mergeCell ref="L20:M20"/>
    <mergeCell ref="A20:E20"/>
    <mergeCell ref="I20:K20"/>
    <mergeCell ref="K115:M115"/>
    <mergeCell ref="Q20:R20"/>
    <mergeCell ref="N107:O107"/>
    <mergeCell ref="Q69:R69"/>
    <mergeCell ref="T69:U69"/>
    <mergeCell ref="Q116:R116"/>
    <mergeCell ref="T116:U116"/>
    <mergeCell ref="K162:M162"/>
    <mergeCell ref="I161:J161"/>
    <mergeCell ref="K161:M161"/>
    <mergeCell ref="A147:M147"/>
    <mergeCell ref="A116:E116"/>
    <mergeCell ref="F116:G116"/>
    <mergeCell ref="A1223:C1223"/>
    <mergeCell ref="D1223:H1223"/>
    <mergeCell ref="I1223:J1223"/>
    <mergeCell ref="K1223:M1223"/>
    <mergeCell ref="A1222:C1222"/>
    <mergeCell ref="D1222:H1222"/>
    <mergeCell ref="I1222:J1222"/>
    <mergeCell ref="K1222:M1222"/>
    <mergeCell ref="I1225:J1225"/>
    <mergeCell ref="K1225:M1225"/>
    <mergeCell ref="A1224:C1224"/>
    <mergeCell ref="D1224:H1224"/>
    <mergeCell ref="I1224:J1224"/>
    <mergeCell ref="K1224:M1224"/>
    <mergeCell ref="A1207:H1207"/>
    <mergeCell ref="I1207:M1207"/>
    <mergeCell ref="A1208:H1208"/>
    <mergeCell ref="I1208:M1208"/>
    <mergeCell ref="A1226:C1226"/>
    <mergeCell ref="D1226:H1226"/>
    <mergeCell ref="I1226:J1226"/>
    <mergeCell ref="K1226:M1226"/>
    <mergeCell ref="A1225:C1225"/>
    <mergeCell ref="D1225:H1225"/>
    <mergeCell ref="A1209:M1209"/>
    <mergeCell ref="A1218:M1218"/>
    <mergeCell ref="A1219:C1219"/>
    <mergeCell ref="D1219:H1219"/>
    <mergeCell ref="I1219:J1219"/>
    <mergeCell ref="K1219:M1219"/>
    <mergeCell ref="A1221:C1221"/>
    <mergeCell ref="D1221:H1221"/>
    <mergeCell ref="I1221:J1221"/>
    <mergeCell ref="K1221:M1221"/>
    <mergeCell ref="A1220:C1220"/>
    <mergeCell ref="D1220:H1220"/>
    <mergeCell ref="I1220:J1220"/>
    <mergeCell ref="K1220:M1220"/>
    <mergeCell ref="A1199:D1199"/>
    <mergeCell ref="E1199:J1199"/>
    <mergeCell ref="K1199:M1199"/>
    <mergeCell ref="A1200:D1200"/>
    <mergeCell ref="E1200:J1200"/>
    <mergeCell ref="K1200:M1200"/>
    <mergeCell ref="A1206:H1206"/>
    <mergeCell ref="I1206:M1206"/>
    <mergeCell ref="A1203:H1203"/>
    <mergeCell ref="I1203:M1203"/>
    <mergeCell ref="A1204:H1204"/>
    <mergeCell ref="I1204:M1204"/>
    <mergeCell ref="A1192:M1192"/>
    <mergeCell ref="A1193:C1193"/>
    <mergeCell ref="D1193:H1193"/>
    <mergeCell ref="I1193:M1193"/>
    <mergeCell ref="A1205:H1205"/>
    <mergeCell ref="I1205:M1205"/>
    <mergeCell ref="A1201:D1201"/>
    <mergeCell ref="E1201:J1201"/>
    <mergeCell ref="K1201:M1201"/>
    <mergeCell ref="A1202:M1202"/>
    <mergeCell ref="F1195:H1195"/>
    <mergeCell ref="I1195:J1195"/>
    <mergeCell ref="K1195:M1195"/>
    <mergeCell ref="D1194:E1194"/>
    <mergeCell ref="F1194:H1194"/>
    <mergeCell ref="I1194:J1194"/>
    <mergeCell ref="K1196:M1196"/>
    <mergeCell ref="A1198:D1198"/>
    <mergeCell ref="E1198:J1198"/>
    <mergeCell ref="K1198:M1198"/>
    <mergeCell ref="A1194:C1196"/>
    <mergeCell ref="D1196:E1196"/>
    <mergeCell ref="F1196:H1196"/>
    <mergeCell ref="I1196:J1196"/>
    <mergeCell ref="K1194:M1194"/>
    <mergeCell ref="D1195:E1195"/>
    <mergeCell ref="A1177:C1177"/>
    <mergeCell ref="D1177:H1177"/>
    <mergeCell ref="I1177:J1177"/>
    <mergeCell ref="K1177:M1177"/>
    <mergeCell ref="F1183:M1183"/>
    <mergeCell ref="A1184:E1184"/>
    <mergeCell ref="F1184:M1184"/>
    <mergeCell ref="A1182:E1182"/>
    <mergeCell ref="F1182:M1182"/>
    <mergeCell ref="A1179:C1179"/>
    <mergeCell ref="D1179:H1179"/>
    <mergeCell ref="I1179:J1179"/>
    <mergeCell ref="K1179:M1179"/>
    <mergeCell ref="A1178:C1178"/>
    <mergeCell ref="D1178:H1178"/>
    <mergeCell ref="I1178:J1178"/>
    <mergeCell ref="K1178:M1178"/>
    <mergeCell ref="A1181:M1181"/>
    <mergeCell ref="A1185:E1185"/>
    <mergeCell ref="F1185:M1185"/>
    <mergeCell ref="A1186:D1191"/>
    <mergeCell ref="E1186:M1191"/>
    <mergeCell ref="A1183:E1183"/>
    <mergeCell ref="A1162:M1162"/>
    <mergeCell ref="A1171:M1171"/>
    <mergeCell ref="A1172:C1172"/>
    <mergeCell ref="D1172:H1172"/>
    <mergeCell ref="I1172:J1172"/>
    <mergeCell ref="K1172:M1172"/>
    <mergeCell ref="A1174:C1174"/>
    <mergeCell ref="D1174:H1174"/>
    <mergeCell ref="I1174:J1174"/>
    <mergeCell ref="K1174:M1174"/>
    <mergeCell ref="A1173:C1173"/>
    <mergeCell ref="D1173:H1173"/>
    <mergeCell ref="I1173:J1173"/>
    <mergeCell ref="K1173:M1173"/>
    <mergeCell ref="A1176:C1176"/>
    <mergeCell ref="D1176:H1176"/>
    <mergeCell ref="I1176:J1176"/>
    <mergeCell ref="K1176:M1176"/>
    <mergeCell ref="A1175:C1175"/>
    <mergeCell ref="D1175:H1175"/>
    <mergeCell ref="I1175:J1175"/>
    <mergeCell ref="K1175:M1175"/>
    <mergeCell ref="A1154:D1154"/>
    <mergeCell ref="E1154:J1154"/>
    <mergeCell ref="K1154:M1154"/>
    <mergeCell ref="A1155:M1155"/>
    <mergeCell ref="A1152:D1152"/>
    <mergeCell ref="E1152:J1152"/>
    <mergeCell ref="K1152:M1152"/>
    <mergeCell ref="A1153:D1153"/>
    <mergeCell ref="E1153:J1153"/>
    <mergeCell ref="K1153:M1153"/>
    <mergeCell ref="A1161:H1161"/>
    <mergeCell ref="I1161:M1161"/>
    <mergeCell ref="A1158:H1158"/>
    <mergeCell ref="I1158:M1158"/>
    <mergeCell ref="A1159:H1159"/>
    <mergeCell ref="I1159:M1159"/>
    <mergeCell ref="A1145:M1145"/>
    <mergeCell ref="A1146:C1146"/>
    <mergeCell ref="D1146:H1146"/>
    <mergeCell ref="I1146:M1146"/>
    <mergeCell ref="A1160:H1160"/>
    <mergeCell ref="I1160:M1160"/>
    <mergeCell ref="A1156:H1156"/>
    <mergeCell ref="I1156:M1156"/>
    <mergeCell ref="A1157:H1157"/>
    <mergeCell ref="I1157:M1157"/>
    <mergeCell ref="F1148:H1148"/>
    <mergeCell ref="I1148:J1148"/>
    <mergeCell ref="K1148:M1148"/>
    <mergeCell ref="D1147:E1147"/>
    <mergeCell ref="F1147:H1147"/>
    <mergeCell ref="I1147:J1147"/>
    <mergeCell ref="K1149:M1149"/>
    <mergeCell ref="A1151:D1151"/>
    <mergeCell ref="E1151:J1151"/>
    <mergeCell ref="K1151:M1151"/>
    <mergeCell ref="A1147:C1149"/>
    <mergeCell ref="D1149:E1149"/>
    <mergeCell ref="F1149:H1149"/>
    <mergeCell ref="I1149:J1149"/>
    <mergeCell ref="K1147:M1147"/>
    <mergeCell ref="D1148:E1148"/>
    <mergeCell ref="A1130:C1130"/>
    <mergeCell ref="D1130:H1130"/>
    <mergeCell ref="I1130:J1130"/>
    <mergeCell ref="K1130:M1130"/>
    <mergeCell ref="F1135:M1135"/>
    <mergeCell ref="A1136:E1136"/>
    <mergeCell ref="F1136:M1136"/>
    <mergeCell ref="A1132:C1132"/>
    <mergeCell ref="D1132:H1132"/>
    <mergeCell ref="I1132:J1132"/>
    <mergeCell ref="K1132:M1132"/>
    <mergeCell ref="A1131:C1131"/>
    <mergeCell ref="D1131:H1131"/>
    <mergeCell ref="I1131:J1131"/>
    <mergeCell ref="K1131:M1131"/>
    <mergeCell ref="A1134:M1134"/>
    <mergeCell ref="A1138:E1138"/>
    <mergeCell ref="F1138:M1138"/>
    <mergeCell ref="A1139:D1144"/>
    <mergeCell ref="E1139:M1144"/>
    <mergeCell ref="A1135:E1135"/>
    <mergeCell ref="A1137:E1137"/>
    <mergeCell ref="F1137:M1137"/>
    <mergeCell ref="A1115:M1115"/>
    <mergeCell ref="A1124:M1124"/>
    <mergeCell ref="A1125:C1125"/>
    <mergeCell ref="D1125:H1125"/>
    <mergeCell ref="I1125:J1125"/>
    <mergeCell ref="K1125:M1125"/>
    <mergeCell ref="D1127:H1127"/>
    <mergeCell ref="I1127:J1127"/>
    <mergeCell ref="K1127:M1127"/>
    <mergeCell ref="A1126:C1126"/>
    <mergeCell ref="D1126:H1126"/>
    <mergeCell ref="I1126:J1126"/>
    <mergeCell ref="K1126:M1126"/>
    <mergeCell ref="K1106:M1106"/>
    <mergeCell ref="A1129:C1129"/>
    <mergeCell ref="D1129:H1129"/>
    <mergeCell ref="I1129:J1129"/>
    <mergeCell ref="K1129:M1129"/>
    <mergeCell ref="A1128:C1128"/>
    <mergeCell ref="D1128:H1128"/>
    <mergeCell ref="I1128:J1128"/>
    <mergeCell ref="K1128:M1128"/>
    <mergeCell ref="A1127:C1127"/>
    <mergeCell ref="I1110:M1110"/>
    <mergeCell ref="A1107:D1107"/>
    <mergeCell ref="E1107:J1107"/>
    <mergeCell ref="K1107:M1107"/>
    <mergeCell ref="A1108:M1108"/>
    <mergeCell ref="A1105:D1105"/>
    <mergeCell ref="E1105:J1105"/>
    <mergeCell ref="K1105:M1105"/>
    <mergeCell ref="A1106:D1106"/>
    <mergeCell ref="E1106:J1106"/>
    <mergeCell ref="A1114:H1114"/>
    <mergeCell ref="I1114:M1114"/>
    <mergeCell ref="A1111:H1111"/>
    <mergeCell ref="I1111:M1111"/>
    <mergeCell ref="A1112:H1112"/>
    <mergeCell ref="I1112:M1112"/>
    <mergeCell ref="A1098:M1098"/>
    <mergeCell ref="A1099:C1099"/>
    <mergeCell ref="D1099:H1099"/>
    <mergeCell ref="I1099:M1099"/>
    <mergeCell ref="K1101:M1101"/>
    <mergeCell ref="A1113:H1113"/>
    <mergeCell ref="I1113:M1113"/>
    <mergeCell ref="A1109:H1109"/>
    <mergeCell ref="I1109:M1109"/>
    <mergeCell ref="A1110:H1110"/>
    <mergeCell ref="I1102:J1102"/>
    <mergeCell ref="K1100:M1100"/>
    <mergeCell ref="D1101:E1101"/>
    <mergeCell ref="F1101:H1101"/>
    <mergeCell ref="D1100:E1100"/>
    <mergeCell ref="F1100:H1100"/>
    <mergeCell ref="I1100:J1100"/>
    <mergeCell ref="A1079:C1079"/>
    <mergeCell ref="D1079:H1079"/>
    <mergeCell ref="I1079:J1079"/>
    <mergeCell ref="K1079:M1079"/>
    <mergeCell ref="A1104:D1104"/>
    <mergeCell ref="E1104:J1104"/>
    <mergeCell ref="K1104:M1104"/>
    <mergeCell ref="A1100:C1102"/>
    <mergeCell ref="D1102:E1102"/>
    <mergeCell ref="F1102:H1102"/>
    <mergeCell ref="A1081:C1081"/>
    <mergeCell ref="D1081:H1081"/>
    <mergeCell ref="I1081:J1081"/>
    <mergeCell ref="K1081:M1081"/>
    <mergeCell ref="A1080:C1080"/>
    <mergeCell ref="D1080:H1080"/>
    <mergeCell ref="I1080:J1080"/>
    <mergeCell ref="K1080:M1080"/>
    <mergeCell ref="I1083:J1083"/>
    <mergeCell ref="K1083:M1083"/>
    <mergeCell ref="A1082:C1082"/>
    <mergeCell ref="D1082:H1082"/>
    <mergeCell ref="I1082:J1082"/>
    <mergeCell ref="K1082:M1082"/>
    <mergeCell ref="A1083:C1083"/>
    <mergeCell ref="D1083:H1083"/>
    <mergeCell ref="A1063:H1063"/>
    <mergeCell ref="I1063:M1063"/>
    <mergeCell ref="A1060:D1060"/>
    <mergeCell ref="E1060:J1060"/>
    <mergeCell ref="K1060:M1060"/>
    <mergeCell ref="A1061:M1061"/>
    <mergeCell ref="A1077:M1077"/>
    <mergeCell ref="A1078:C1078"/>
    <mergeCell ref="D1078:H1078"/>
    <mergeCell ref="I1078:J1078"/>
    <mergeCell ref="K1078:M1078"/>
    <mergeCell ref="A1066:H1066"/>
    <mergeCell ref="I1066:M1066"/>
    <mergeCell ref="A1067:H1067"/>
    <mergeCell ref="I1067:M1067"/>
    <mergeCell ref="E1057:J1057"/>
    <mergeCell ref="K1057:M1057"/>
    <mergeCell ref="A1053:C1055"/>
    <mergeCell ref="D1055:E1055"/>
    <mergeCell ref="K1053:M1053"/>
    <mergeCell ref="A1068:M1068"/>
    <mergeCell ref="A1064:H1064"/>
    <mergeCell ref="I1064:M1064"/>
    <mergeCell ref="A1065:H1065"/>
    <mergeCell ref="I1065:M1065"/>
    <mergeCell ref="A1058:D1058"/>
    <mergeCell ref="E1058:J1058"/>
    <mergeCell ref="K1058:M1058"/>
    <mergeCell ref="A1056:E1056"/>
    <mergeCell ref="F1056:G1056"/>
    <mergeCell ref="A1051:M1051"/>
    <mergeCell ref="A1052:C1052"/>
    <mergeCell ref="D1052:H1052"/>
    <mergeCell ref="I1052:M1052"/>
    <mergeCell ref="A1057:D1057"/>
    <mergeCell ref="I1053:J1053"/>
    <mergeCell ref="A1059:D1059"/>
    <mergeCell ref="E1059:J1059"/>
    <mergeCell ref="K1059:M1059"/>
    <mergeCell ref="A1062:H1062"/>
    <mergeCell ref="I1062:M1062"/>
    <mergeCell ref="I1056:K1056"/>
    <mergeCell ref="L1056:M1056"/>
    <mergeCell ref="D1054:E1054"/>
    <mergeCell ref="F1054:H1054"/>
    <mergeCell ref="A1037:C1037"/>
    <mergeCell ref="D1037:H1037"/>
    <mergeCell ref="I1037:J1037"/>
    <mergeCell ref="K1037:M1037"/>
    <mergeCell ref="A1036:C1036"/>
    <mergeCell ref="D1036:H1036"/>
    <mergeCell ref="I1036:J1036"/>
    <mergeCell ref="K1036:M1036"/>
    <mergeCell ref="A1040:M1040"/>
    <mergeCell ref="A1044:E1044"/>
    <mergeCell ref="F1044:M1044"/>
    <mergeCell ref="A1045:D1050"/>
    <mergeCell ref="E1045:M1050"/>
    <mergeCell ref="A1038:C1038"/>
    <mergeCell ref="D1038:H1038"/>
    <mergeCell ref="I1038:J1038"/>
    <mergeCell ref="K1038:M1038"/>
    <mergeCell ref="A1043:E1043"/>
    <mergeCell ref="A1021:M1021"/>
    <mergeCell ref="A1030:M1030"/>
    <mergeCell ref="A1031:C1031"/>
    <mergeCell ref="D1031:H1031"/>
    <mergeCell ref="I1031:J1031"/>
    <mergeCell ref="K1031:M1031"/>
    <mergeCell ref="A1033:C1033"/>
    <mergeCell ref="D1033:H1033"/>
    <mergeCell ref="I1033:J1033"/>
    <mergeCell ref="K1033:M1033"/>
    <mergeCell ref="A1032:C1032"/>
    <mergeCell ref="D1032:H1032"/>
    <mergeCell ref="I1032:J1032"/>
    <mergeCell ref="K1032:M1032"/>
    <mergeCell ref="A1035:C1035"/>
    <mergeCell ref="D1035:H1035"/>
    <mergeCell ref="I1035:J1035"/>
    <mergeCell ref="K1035:M1035"/>
    <mergeCell ref="A1034:C1034"/>
    <mergeCell ref="D1034:H1034"/>
    <mergeCell ref="I1034:J1034"/>
    <mergeCell ref="K1034:M1034"/>
    <mergeCell ref="A1012:D1012"/>
    <mergeCell ref="E1012:J1012"/>
    <mergeCell ref="K1012:M1012"/>
    <mergeCell ref="A1015:H1015"/>
    <mergeCell ref="I1015:M1015"/>
    <mergeCell ref="A1016:H1016"/>
    <mergeCell ref="I1016:M1016"/>
    <mergeCell ref="A1013:D1013"/>
    <mergeCell ref="E1013:J1013"/>
    <mergeCell ref="K1013:M1013"/>
    <mergeCell ref="A1014:M1014"/>
    <mergeCell ref="A1019:H1019"/>
    <mergeCell ref="I1019:M1019"/>
    <mergeCell ref="A1020:H1020"/>
    <mergeCell ref="I1020:M1020"/>
    <mergeCell ref="A1017:H1017"/>
    <mergeCell ref="I1017:M1017"/>
    <mergeCell ref="A1018:H1018"/>
    <mergeCell ref="I1018:M1018"/>
    <mergeCell ref="K1007:M1007"/>
    <mergeCell ref="D1006:E1006"/>
    <mergeCell ref="F1006:H1006"/>
    <mergeCell ref="I1006:J1006"/>
    <mergeCell ref="K1008:M1008"/>
    <mergeCell ref="A1010:D1010"/>
    <mergeCell ref="E1010:J1010"/>
    <mergeCell ref="K1010:M1010"/>
    <mergeCell ref="A1006:C1008"/>
    <mergeCell ref="D1008:E1008"/>
    <mergeCell ref="F1008:H1008"/>
    <mergeCell ref="I1008:J1008"/>
    <mergeCell ref="K1006:M1006"/>
    <mergeCell ref="D1007:E1007"/>
    <mergeCell ref="A1011:D1011"/>
    <mergeCell ref="E1011:J1011"/>
    <mergeCell ref="K1011:M1011"/>
    <mergeCell ref="A1009:E1009"/>
    <mergeCell ref="F1009:G1009"/>
    <mergeCell ref="I1009:K1009"/>
    <mergeCell ref="K991:M991"/>
    <mergeCell ref="A990:C990"/>
    <mergeCell ref="D990:H990"/>
    <mergeCell ref="I990:J990"/>
    <mergeCell ref="K990:M990"/>
    <mergeCell ref="A994:E994"/>
    <mergeCell ref="F994:M994"/>
    <mergeCell ref="A998:D1003"/>
    <mergeCell ref="E998:M1003"/>
    <mergeCell ref="A995:E995"/>
    <mergeCell ref="F995:M995"/>
    <mergeCell ref="A996:E996"/>
    <mergeCell ref="F996:M996"/>
    <mergeCell ref="A985:C985"/>
    <mergeCell ref="D985:H985"/>
    <mergeCell ref="I985:J985"/>
    <mergeCell ref="K985:M985"/>
    <mergeCell ref="A993:M993"/>
    <mergeCell ref="A997:E997"/>
    <mergeCell ref="F997:M997"/>
    <mergeCell ref="A991:C991"/>
    <mergeCell ref="D991:H991"/>
    <mergeCell ref="I991:J991"/>
    <mergeCell ref="A987:C987"/>
    <mergeCell ref="D987:H987"/>
    <mergeCell ref="I987:J987"/>
    <mergeCell ref="K987:M987"/>
    <mergeCell ref="A986:C986"/>
    <mergeCell ref="D986:H986"/>
    <mergeCell ref="I986:J986"/>
    <mergeCell ref="K986:M986"/>
    <mergeCell ref="A989:C989"/>
    <mergeCell ref="D989:H989"/>
    <mergeCell ref="I989:J989"/>
    <mergeCell ref="K989:M989"/>
    <mergeCell ref="A988:C988"/>
    <mergeCell ref="D988:H988"/>
    <mergeCell ref="I988:J988"/>
    <mergeCell ref="K988:M988"/>
    <mergeCell ref="A965:D965"/>
    <mergeCell ref="E965:J965"/>
    <mergeCell ref="K965:M965"/>
    <mergeCell ref="A968:H968"/>
    <mergeCell ref="I968:M968"/>
    <mergeCell ref="A969:H969"/>
    <mergeCell ref="I969:M969"/>
    <mergeCell ref="A966:D966"/>
    <mergeCell ref="E966:J966"/>
    <mergeCell ref="K966:M966"/>
    <mergeCell ref="A967:M967"/>
    <mergeCell ref="A972:H972"/>
    <mergeCell ref="I972:M972"/>
    <mergeCell ref="A973:H973"/>
    <mergeCell ref="I973:M973"/>
    <mergeCell ref="A970:H970"/>
    <mergeCell ref="I970:M970"/>
    <mergeCell ref="A971:H971"/>
    <mergeCell ref="I971:M971"/>
    <mergeCell ref="A974:M974"/>
    <mergeCell ref="A983:M983"/>
    <mergeCell ref="A984:C984"/>
    <mergeCell ref="D984:H984"/>
    <mergeCell ref="I984:J984"/>
    <mergeCell ref="K984:M984"/>
    <mergeCell ref="K944:M944"/>
    <mergeCell ref="A943:C943"/>
    <mergeCell ref="D943:H943"/>
    <mergeCell ref="I943:J943"/>
    <mergeCell ref="K943:M943"/>
    <mergeCell ref="A949:E949"/>
    <mergeCell ref="F949:M949"/>
    <mergeCell ref="A951:D956"/>
    <mergeCell ref="E951:M956"/>
    <mergeCell ref="A947:E947"/>
    <mergeCell ref="F947:M947"/>
    <mergeCell ref="A948:E948"/>
    <mergeCell ref="F948:M948"/>
    <mergeCell ref="A938:C938"/>
    <mergeCell ref="D938:H938"/>
    <mergeCell ref="I938:J938"/>
    <mergeCell ref="K938:M938"/>
    <mergeCell ref="A946:M946"/>
    <mergeCell ref="A950:E950"/>
    <mergeCell ref="F950:M950"/>
    <mergeCell ref="A944:C944"/>
    <mergeCell ref="D944:H944"/>
    <mergeCell ref="I944:J944"/>
    <mergeCell ref="A940:C940"/>
    <mergeCell ref="D940:H940"/>
    <mergeCell ref="I940:J940"/>
    <mergeCell ref="K940:M940"/>
    <mergeCell ref="A939:C939"/>
    <mergeCell ref="D939:H939"/>
    <mergeCell ref="I939:J939"/>
    <mergeCell ref="K939:M939"/>
    <mergeCell ref="A942:C942"/>
    <mergeCell ref="D942:H942"/>
    <mergeCell ref="I942:J942"/>
    <mergeCell ref="K942:M942"/>
    <mergeCell ref="A941:C941"/>
    <mergeCell ref="D941:H941"/>
    <mergeCell ref="I941:J941"/>
    <mergeCell ref="K941:M941"/>
    <mergeCell ref="I926:M926"/>
    <mergeCell ref="A923:H923"/>
    <mergeCell ref="I923:M923"/>
    <mergeCell ref="A924:H924"/>
    <mergeCell ref="I924:M924"/>
    <mergeCell ref="A921:H921"/>
    <mergeCell ref="I921:M921"/>
    <mergeCell ref="A922:H922"/>
    <mergeCell ref="I922:M922"/>
    <mergeCell ref="I912:J912"/>
    <mergeCell ref="A927:M927"/>
    <mergeCell ref="A936:M936"/>
    <mergeCell ref="A937:C937"/>
    <mergeCell ref="D937:H937"/>
    <mergeCell ref="I937:J937"/>
    <mergeCell ref="K937:M937"/>
    <mergeCell ref="A925:H925"/>
    <mergeCell ref="I925:M925"/>
    <mergeCell ref="A926:H926"/>
    <mergeCell ref="K916:M916"/>
    <mergeCell ref="A912:C914"/>
    <mergeCell ref="D914:E914"/>
    <mergeCell ref="F914:H914"/>
    <mergeCell ref="I914:J914"/>
    <mergeCell ref="K912:M912"/>
    <mergeCell ref="D913:E913"/>
    <mergeCell ref="F913:H913"/>
    <mergeCell ref="D912:E912"/>
    <mergeCell ref="F912:H912"/>
    <mergeCell ref="A920:M920"/>
    <mergeCell ref="A917:D917"/>
    <mergeCell ref="E917:J917"/>
    <mergeCell ref="K917:M917"/>
    <mergeCell ref="A918:D918"/>
    <mergeCell ref="E918:J918"/>
    <mergeCell ref="K918:M918"/>
    <mergeCell ref="F900:M900"/>
    <mergeCell ref="A901:E901"/>
    <mergeCell ref="F901:M901"/>
    <mergeCell ref="A902:E902"/>
    <mergeCell ref="F902:M902"/>
    <mergeCell ref="A919:D919"/>
    <mergeCell ref="E919:J919"/>
    <mergeCell ref="K919:M919"/>
    <mergeCell ref="A916:D916"/>
    <mergeCell ref="E916:J916"/>
    <mergeCell ref="A895:C895"/>
    <mergeCell ref="D895:H895"/>
    <mergeCell ref="I895:J895"/>
    <mergeCell ref="K895:M895"/>
    <mergeCell ref="A894:C894"/>
    <mergeCell ref="D894:H894"/>
    <mergeCell ref="I894:J894"/>
    <mergeCell ref="K894:M894"/>
    <mergeCell ref="E904:M909"/>
    <mergeCell ref="A897:C897"/>
    <mergeCell ref="D897:H897"/>
    <mergeCell ref="I897:J897"/>
    <mergeCell ref="K897:M897"/>
    <mergeCell ref="A896:C896"/>
    <mergeCell ref="D896:H896"/>
    <mergeCell ref="I896:J896"/>
    <mergeCell ref="K896:M896"/>
    <mergeCell ref="A900:E900"/>
    <mergeCell ref="A891:C891"/>
    <mergeCell ref="D891:H891"/>
    <mergeCell ref="I891:J891"/>
    <mergeCell ref="K891:M891"/>
    <mergeCell ref="A880:M880"/>
    <mergeCell ref="A889:M889"/>
    <mergeCell ref="A890:C890"/>
    <mergeCell ref="D890:H890"/>
    <mergeCell ref="I890:J890"/>
    <mergeCell ref="K890:M890"/>
    <mergeCell ref="A893:C893"/>
    <mergeCell ref="D893:H893"/>
    <mergeCell ref="I893:J893"/>
    <mergeCell ref="K893:M893"/>
    <mergeCell ref="A892:C892"/>
    <mergeCell ref="D892:H892"/>
    <mergeCell ref="I892:J892"/>
    <mergeCell ref="K892:M892"/>
    <mergeCell ref="D866:E866"/>
    <mergeCell ref="F866:H866"/>
    <mergeCell ref="A870:D870"/>
    <mergeCell ref="E870:J870"/>
    <mergeCell ref="K870:M870"/>
    <mergeCell ref="A868:E868"/>
    <mergeCell ref="F868:G868"/>
    <mergeCell ref="I866:J866"/>
    <mergeCell ref="F867:H867"/>
    <mergeCell ref="I867:J867"/>
    <mergeCell ref="A871:D871"/>
    <mergeCell ref="E871:J871"/>
    <mergeCell ref="K871:M871"/>
    <mergeCell ref="A874:H874"/>
    <mergeCell ref="I874:M874"/>
    <mergeCell ref="I868:K868"/>
    <mergeCell ref="L868:M868"/>
    <mergeCell ref="A875:H875"/>
    <mergeCell ref="I875:M875"/>
    <mergeCell ref="A872:D872"/>
    <mergeCell ref="E872:J872"/>
    <mergeCell ref="K872:M872"/>
    <mergeCell ref="A873:M873"/>
    <mergeCell ref="A878:H878"/>
    <mergeCell ref="I878:M878"/>
    <mergeCell ref="A879:H879"/>
    <mergeCell ref="I879:M879"/>
    <mergeCell ref="A876:H876"/>
    <mergeCell ref="I876:M876"/>
    <mergeCell ref="A877:H877"/>
    <mergeCell ref="I877:M877"/>
    <mergeCell ref="F856:M856"/>
    <mergeCell ref="A857:D862"/>
    <mergeCell ref="E857:M862"/>
    <mergeCell ref="A850:C850"/>
    <mergeCell ref="D850:H850"/>
    <mergeCell ref="I850:J850"/>
    <mergeCell ref="K850:M850"/>
    <mergeCell ref="A855:E855"/>
    <mergeCell ref="F855:M855"/>
    <mergeCell ref="A869:D869"/>
    <mergeCell ref="E869:J869"/>
    <mergeCell ref="K869:M869"/>
    <mergeCell ref="A865:C867"/>
    <mergeCell ref="D867:E867"/>
    <mergeCell ref="K865:M865"/>
    <mergeCell ref="K866:M866"/>
    <mergeCell ref="D865:E865"/>
    <mergeCell ref="F865:H865"/>
    <mergeCell ref="I865:J865"/>
    <mergeCell ref="A845:C845"/>
    <mergeCell ref="D845:H845"/>
    <mergeCell ref="I845:J845"/>
    <mergeCell ref="K845:M845"/>
    <mergeCell ref="A863:M863"/>
    <mergeCell ref="A864:C864"/>
    <mergeCell ref="D864:H864"/>
    <mergeCell ref="I864:M864"/>
    <mergeCell ref="A852:M852"/>
    <mergeCell ref="A856:E856"/>
    <mergeCell ref="D847:H847"/>
    <mergeCell ref="I847:J847"/>
    <mergeCell ref="K847:M847"/>
    <mergeCell ref="A846:C846"/>
    <mergeCell ref="D846:H846"/>
    <mergeCell ref="I846:J846"/>
    <mergeCell ref="K846:M846"/>
    <mergeCell ref="I830:M830"/>
    <mergeCell ref="A849:C849"/>
    <mergeCell ref="D849:H849"/>
    <mergeCell ref="I849:J849"/>
    <mergeCell ref="K849:M849"/>
    <mergeCell ref="A848:C848"/>
    <mergeCell ref="D848:H848"/>
    <mergeCell ref="I848:J848"/>
    <mergeCell ref="K848:M848"/>
    <mergeCell ref="A847:C847"/>
    <mergeCell ref="I843:J843"/>
    <mergeCell ref="K843:M843"/>
    <mergeCell ref="A826:M826"/>
    <mergeCell ref="A831:H831"/>
    <mergeCell ref="I831:M831"/>
    <mergeCell ref="A832:H832"/>
    <mergeCell ref="I832:M832"/>
    <mergeCell ref="A829:H829"/>
    <mergeCell ref="I829:M829"/>
    <mergeCell ref="A830:H830"/>
    <mergeCell ref="F819:H819"/>
    <mergeCell ref="I819:J819"/>
    <mergeCell ref="A844:C844"/>
    <mergeCell ref="D844:H844"/>
    <mergeCell ref="I844:J844"/>
    <mergeCell ref="K844:M844"/>
    <mergeCell ref="A833:M833"/>
    <mergeCell ref="A842:M842"/>
    <mergeCell ref="A843:C843"/>
    <mergeCell ref="D843:H843"/>
    <mergeCell ref="K819:M819"/>
    <mergeCell ref="D818:E818"/>
    <mergeCell ref="F818:H818"/>
    <mergeCell ref="I818:J818"/>
    <mergeCell ref="K820:M820"/>
    <mergeCell ref="A822:D822"/>
    <mergeCell ref="E822:J822"/>
    <mergeCell ref="K822:M822"/>
    <mergeCell ref="A818:C820"/>
    <mergeCell ref="D820:E820"/>
    <mergeCell ref="F820:H820"/>
    <mergeCell ref="I820:J820"/>
    <mergeCell ref="K818:M818"/>
    <mergeCell ref="D819:E819"/>
    <mergeCell ref="A823:D823"/>
    <mergeCell ref="E823:J823"/>
    <mergeCell ref="K823:M823"/>
    <mergeCell ref="A821:E821"/>
    <mergeCell ref="F821:G821"/>
    <mergeCell ref="I821:K821"/>
    <mergeCell ref="A827:H827"/>
    <mergeCell ref="I827:M827"/>
    <mergeCell ref="A828:H828"/>
    <mergeCell ref="I828:M828"/>
    <mergeCell ref="A825:D825"/>
    <mergeCell ref="E825:J825"/>
    <mergeCell ref="K825:M825"/>
    <mergeCell ref="K803:M803"/>
    <mergeCell ref="A802:C802"/>
    <mergeCell ref="D802:H802"/>
    <mergeCell ref="I802:J802"/>
    <mergeCell ref="K802:M802"/>
    <mergeCell ref="A806:E806"/>
    <mergeCell ref="F806:M806"/>
    <mergeCell ref="A810:D815"/>
    <mergeCell ref="E810:M815"/>
    <mergeCell ref="A807:E807"/>
    <mergeCell ref="F807:M807"/>
    <mergeCell ref="A808:E808"/>
    <mergeCell ref="F808:M808"/>
    <mergeCell ref="A797:C797"/>
    <mergeCell ref="D797:H797"/>
    <mergeCell ref="I797:J797"/>
    <mergeCell ref="K797:M797"/>
    <mergeCell ref="A805:M805"/>
    <mergeCell ref="A809:E809"/>
    <mergeCell ref="F809:M809"/>
    <mergeCell ref="A803:C803"/>
    <mergeCell ref="D803:H803"/>
    <mergeCell ref="I803:J803"/>
    <mergeCell ref="A799:C799"/>
    <mergeCell ref="D799:H799"/>
    <mergeCell ref="I799:J799"/>
    <mergeCell ref="K799:M799"/>
    <mergeCell ref="A798:C798"/>
    <mergeCell ref="D798:H798"/>
    <mergeCell ref="I798:J798"/>
    <mergeCell ref="K798:M798"/>
    <mergeCell ref="A801:C801"/>
    <mergeCell ref="D801:H801"/>
    <mergeCell ref="I801:J801"/>
    <mergeCell ref="K801:M801"/>
    <mergeCell ref="A800:C800"/>
    <mergeCell ref="D800:H800"/>
    <mergeCell ref="I800:J800"/>
    <mergeCell ref="K800:M800"/>
    <mergeCell ref="A777:D777"/>
    <mergeCell ref="E777:J777"/>
    <mergeCell ref="K777:M777"/>
    <mergeCell ref="A780:H780"/>
    <mergeCell ref="I780:M780"/>
    <mergeCell ref="A781:H781"/>
    <mergeCell ref="I781:M781"/>
    <mergeCell ref="A778:D778"/>
    <mergeCell ref="E778:J778"/>
    <mergeCell ref="K778:M778"/>
    <mergeCell ref="A779:M779"/>
    <mergeCell ref="A784:H784"/>
    <mergeCell ref="I784:M784"/>
    <mergeCell ref="A785:H785"/>
    <mergeCell ref="I785:M785"/>
    <mergeCell ref="A782:H782"/>
    <mergeCell ref="I782:M782"/>
    <mergeCell ref="A783:H783"/>
    <mergeCell ref="I783:M783"/>
    <mergeCell ref="A786:M786"/>
    <mergeCell ref="A795:M795"/>
    <mergeCell ref="A796:C796"/>
    <mergeCell ref="D796:H796"/>
    <mergeCell ref="I796:J796"/>
    <mergeCell ref="K796:M796"/>
    <mergeCell ref="I771:J771"/>
    <mergeCell ref="K773:M773"/>
    <mergeCell ref="A775:D775"/>
    <mergeCell ref="E775:J775"/>
    <mergeCell ref="K775:M775"/>
    <mergeCell ref="A771:C773"/>
    <mergeCell ref="D773:E773"/>
    <mergeCell ref="F773:H773"/>
    <mergeCell ref="I773:J773"/>
    <mergeCell ref="K771:M771"/>
    <mergeCell ref="D772:E772"/>
    <mergeCell ref="A776:D776"/>
    <mergeCell ref="E776:J776"/>
    <mergeCell ref="K776:M776"/>
    <mergeCell ref="K772:M772"/>
    <mergeCell ref="D771:E771"/>
    <mergeCell ref="F771:H771"/>
    <mergeCell ref="K756:M756"/>
    <mergeCell ref="A755:C755"/>
    <mergeCell ref="D755:H755"/>
    <mergeCell ref="I755:J755"/>
    <mergeCell ref="K755:M755"/>
    <mergeCell ref="A761:E761"/>
    <mergeCell ref="F761:M761"/>
    <mergeCell ref="A763:D768"/>
    <mergeCell ref="E763:M768"/>
    <mergeCell ref="A759:E759"/>
    <mergeCell ref="F759:M759"/>
    <mergeCell ref="A760:E760"/>
    <mergeCell ref="F760:M760"/>
    <mergeCell ref="A750:C750"/>
    <mergeCell ref="D750:H750"/>
    <mergeCell ref="I750:J750"/>
    <mergeCell ref="K750:M750"/>
    <mergeCell ref="A758:M758"/>
    <mergeCell ref="A762:E762"/>
    <mergeCell ref="F762:M762"/>
    <mergeCell ref="A756:C756"/>
    <mergeCell ref="D756:H756"/>
    <mergeCell ref="I756:J756"/>
    <mergeCell ref="A752:C752"/>
    <mergeCell ref="D752:H752"/>
    <mergeCell ref="I752:J752"/>
    <mergeCell ref="K752:M752"/>
    <mergeCell ref="A751:C751"/>
    <mergeCell ref="D751:H751"/>
    <mergeCell ref="I751:J751"/>
    <mergeCell ref="K751:M751"/>
    <mergeCell ref="A754:C754"/>
    <mergeCell ref="D754:H754"/>
    <mergeCell ref="I754:J754"/>
    <mergeCell ref="K754:M754"/>
    <mergeCell ref="A753:C753"/>
    <mergeCell ref="D753:H753"/>
    <mergeCell ref="I753:J753"/>
    <mergeCell ref="K753:M753"/>
    <mergeCell ref="I738:M738"/>
    <mergeCell ref="A735:H735"/>
    <mergeCell ref="I735:M735"/>
    <mergeCell ref="A736:H736"/>
    <mergeCell ref="I736:M736"/>
    <mergeCell ref="A733:H733"/>
    <mergeCell ref="I733:M733"/>
    <mergeCell ref="A734:H734"/>
    <mergeCell ref="I734:M734"/>
    <mergeCell ref="I724:J724"/>
    <mergeCell ref="A739:M739"/>
    <mergeCell ref="A748:M748"/>
    <mergeCell ref="A749:C749"/>
    <mergeCell ref="D749:H749"/>
    <mergeCell ref="I749:J749"/>
    <mergeCell ref="K749:M749"/>
    <mergeCell ref="A737:H737"/>
    <mergeCell ref="I737:M737"/>
    <mergeCell ref="A738:H738"/>
    <mergeCell ref="K728:M728"/>
    <mergeCell ref="A724:C726"/>
    <mergeCell ref="D726:E726"/>
    <mergeCell ref="F726:H726"/>
    <mergeCell ref="I726:J726"/>
    <mergeCell ref="K724:M724"/>
    <mergeCell ref="D725:E725"/>
    <mergeCell ref="F725:H725"/>
    <mergeCell ref="D724:E724"/>
    <mergeCell ref="F724:H724"/>
    <mergeCell ref="A732:M732"/>
    <mergeCell ref="A729:D729"/>
    <mergeCell ref="E729:J729"/>
    <mergeCell ref="K729:M729"/>
    <mergeCell ref="A730:D730"/>
    <mergeCell ref="E730:J730"/>
    <mergeCell ref="K730:M730"/>
    <mergeCell ref="F712:M712"/>
    <mergeCell ref="A713:E713"/>
    <mergeCell ref="F713:M713"/>
    <mergeCell ref="A714:E714"/>
    <mergeCell ref="F714:M714"/>
    <mergeCell ref="A731:D731"/>
    <mergeCell ref="E731:J731"/>
    <mergeCell ref="K731:M731"/>
    <mergeCell ref="A728:D728"/>
    <mergeCell ref="E728:J728"/>
    <mergeCell ref="A707:C707"/>
    <mergeCell ref="D707:H707"/>
    <mergeCell ref="I707:J707"/>
    <mergeCell ref="K707:M707"/>
    <mergeCell ref="A706:C706"/>
    <mergeCell ref="D706:H706"/>
    <mergeCell ref="I706:J706"/>
    <mergeCell ref="K706:M706"/>
    <mergeCell ref="E716:M721"/>
    <mergeCell ref="A709:C709"/>
    <mergeCell ref="D709:H709"/>
    <mergeCell ref="I709:J709"/>
    <mergeCell ref="K709:M709"/>
    <mergeCell ref="A708:C708"/>
    <mergeCell ref="D708:H708"/>
    <mergeCell ref="I708:J708"/>
    <mergeCell ref="K708:M708"/>
    <mergeCell ref="A712:E712"/>
    <mergeCell ref="A703:C703"/>
    <mergeCell ref="D703:H703"/>
    <mergeCell ref="I703:J703"/>
    <mergeCell ref="K703:M703"/>
    <mergeCell ref="A692:M692"/>
    <mergeCell ref="A701:M701"/>
    <mergeCell ref="A702:C702"/>
    <mergeCell ref="D702:H702"/>
    <mergeCell ref="I702:J702"/>
    <mergeCell ref="K702:M702"/>
    <mergeCell ref="A705:C705"/>
    <mergeCell ref="D705:H705"/>
    <mergeCell ref="I705:J705"/>
    <mergeCell ref="K705:M705"/>
    <mergeCell ref="A704:C704"/>
    <mergeCell ref="D704:H704"/>
    <mergeCell ref="I704:J704"/>
    <mergeCell ref="K704:M704"/>
    <mergeCell ref="D678:E678"/>
    <mergeCell ref="F678:H678"/>
    <mergeCell ref="A682:D682"/>
    <mergeCell ref="E682:J682"/>
    <mergeCell ref="K682:M682"/>
    <mergeCell ref="A680:E680"/>
    <mergeCell ref="F680:G680"/>
    <mergeCell ref="A683:D683"/>
    <mergeCell ref="E683:J683"/>
    <mergeCell ref="K683:M683"/>
    <mergeCell ref="A686:H686"/>
    <mergeCell ref="I686:M686"/>
    <mergeCell ref="I680:K680"/>
    <mergeCell ref="L680:M680"/>
    <mergeCell ref="A687:H687"/>
    <mergeCell ref="I687:M687"/>
    <mergeCell ref="A684:D684"/>
    <mergeCell ref="E684:J684"/>
    <mergeCell ref="K684:M684"/>
    <mergeCell ref="A685:M685"/>
    <mergeCell ref="A690:H690"/>
    <mergeCell ref="I690:M690"/>
    <mergeCell ref="A691:H691"/>
    <mergeCell ref="I691:M691"/>
    <mergeCell ref="A688:H688"/>
    <mergeCell ref="I688:M688"/>
    <mergeCell ref="A689:H689"/>
    <mergeCell ref="I689:M689"/>
    <mergeCell ref="F668:M668"/>
    <mergeCell ref="A669:D674"/>
    <mergeCell ref="E669:M674"/>
    <mergeCell ref="A662:C662"/>
    <mergeCell ref="D662:H662"/>
    <mergeCell ref="I662:J662"/>
    <mergeCell ref="K662:M662"/>
    <mergeCell ref="A667:E667"/>
    <mergeCell ref="A681:D681"/>
    <mergeCell ref="E681:J681"/>
    <mergeCell ref="K681:M681"/>
    <mergeCell ref="A677:C679"/>
    <mergeCell ref="D679:E679"/>
    <mergeCell ref="K677:M677"/>
    <mergeCell ref="K678:M678"/>
    <mergeCell ref="D677:E677"/>
    <mergeCell ref="F677:H677"/>
    <mergeCell ref="I677:J677"/>
    <mergeCell ref="A657:C657"/>
    <mergeCell ref="D657:H657"/>
    <mergeCell ref="I657:J657"/>
    <mergeCell ref="K657:M657"/>
    <mergeCell ref="A675:M675"/>
    <mergeCell ref="A676:C676"/>
    <mergeCell ref="D676:H676"/>
    <mergeCell ref="I676:M676"/>
    <mergeCell ref="A664:M664"/>
    <mergeCell ref="A668:E668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A661:C661"/>
    <mergeCell ref="D661:H661"/>
    <mergeCell ref="I661:J661"/>
    <mergeCell ref="K661:M661"/>
    <mergeCell ref="A660:C660"/>
    <mergeCell ref="D660:H660"/>
    <mergeCell ref="I660:J660"/>
    <mergeCell ref="K660:M660"/>
    <mergeCell ref="A638:M638"/>
    <mergeCell ref="A643:H643"/>
    <mergeCell ref="I643:M643"/>
    <mergeCell ref="A644:H644"/>
    <mergeCell ref="I644:M644"/>
    <mergeCell ref="A641:H641"/>
    <mergeCell ref="I641:M641"/>
    <mergeCell ref="A642:H642"/>
    <mergeCell ref="I642:M642"/>
    <mergeCell ref="A656:C656"/>
    <mergeCell ref="D656:H656"/>
    <mergeCell ref="I656:J656"/>
    <mergeCell ref="K656:M656"/>
    <mergeCell ref="A645:M645"/>
    <mergeCell ref="A654:M654"/>
    <mergeCell ref="A655:C655"/>
    <mergeCell ref="D655:H655"/>
    <mergeCell ref="I655:J655"/>
    <mergeCell ref="K655:M655"/>
    <mergeCell ref="K631:M631"/>
    <mergeCell ref="D630:E630"/>
    <mergeCell ref="F630:H630"/>
    <mergeCell ref="I630:J630"/>
    <mergeCell ref="K632:M632"/>
    <mergeCell ref="A634:D634"/>
    <mergeCell ref="E634:J634"/>
    <mergeCell ref="K634:M634"/>
    <mergeCell ref="A630:C632"/>
    <mergeCell ref="D632:E632"/>
    <mergeCell ref="F632:H632"/>
    <mergeCell ref="I632:J632"/>
    <mergeCell ref="K630:M630"/>
    <mergeCell ref="D631:E631"/>
    <mergeCell ref="A635:D635"/>
    <mergeCell ref="E635:J635"/>
    <mergeCell ref="K635:M635"/>
    <mergeCell ref="A633:E633"/>
    <mergeCell ref="F633:G633"/>
    <mergeCell ref="I633:K633"/>
    <mergeCell ref="A636:D636"/>
    <mergeCell ref="E636:J636"/>
    <mergeCell ref="K636:M636"/>
    <mergeCell ref="A639:H639"/>
    <mergeCell ref="I639:M639"/>
    <mergeCell ref="A640:H640"/>
    <mergeCell ref="I640:M640"/>
    <mergeCell ref="A637:D637"/>
    <mergeCell ref="E637:J637"/>
    <mergeCell ref="K637:M637"/>
    <mergeCell ref="K615:M615"/>
    <mergeCell ref="A614:C614"/>
    <mergeCell ref="D614:H614"/>
    <mergeCell ref="I614:J614"/>
    <mergeCell ref="K614:M614"/>
    <mergeCell ref="A618:E618"/>
    <mergeCell ref="F618:M618"/>
    <mergeCell ref="A622:D627"/>
    <mergeCell ref="E622:M627"/>
    <mergeCell ref="A619:E619"/>
    <mergeCell ref="F619:M619"/>
    <mergeCell ref="A620:E620"/>
    <mergeCell ref="F620:M620"/>
    <mergeCell ref="A609:C609"/>
    <mergeCell ref="D609:H609"/>
    <mergeCell ref="I609:J609"/>
    <mergeCell ref="K609:M609"/>
    <mergeCell ref="A617:M617"/>
    <mergeCell ref="A621:E621"/>
    <mergeCell ref="F621:M621"/>
    <mergeCell ref="A615:C615"/>
    <mergeCell ref="D615:H615"/>
    <mergeCell ref="I615:J615"/>
    <mergeCell ref="A611:C611"/>
    <mergeCell ref="D611:H611"/>
    <mergeCell ref="I611:J611"/>
    <mergeCell ref="K611:M611"/>
    <mergeCell ref="A610:C610"/>
    <mergeCell ref="D610:H610"/>
    <mergeCell ref="I610:J610"/>
    <mergeCell ref="K610:M610"/>
    <mergeCell ref="A613:C613"/>
    <mergeCell ref="D613:H613"/>
    <mergeCell ref="I613:J613"/>
    <mergeCell ref="K613:M613"/>
    <mergeCell ref="A612:C612"/>
    <mergeCell ref="D612:H612"/>
    <mergeCell ref="I612:J612"/>
    <mergeCell ref="K612:M612"/>
    <mergeCell ref="A589:D589"/>
    <mergeCell ref="E589:J589"/>
    <mergeCell ref="K589:M589"/>
    <mergeCell ref="A592:H592"/>
    <mergeCell ref="I592:M592"/>
    <mergeCell ref="A593:H593"/>
    <mergeCell ref="I593:M593"/>
    <mergeCell ref="A590:D590"/>
    <mergeCell ref="E590:J590"/>
    <mergeCell ref="K590:M590"/>
    <mergeCell ref="A591:M591"/>
    <mergeCell ref="A596:H596"/>
    <mergeCell ref="I596:M596"/>
    <mergeCell ref="A597:H597"/>
    <mergeCell ref="I597:M597"/>
    <mergeCell ref="A594:H594"/>
    <mergeCell ref="I594:M594"/>
    <mergeCell ref="A595:H595"/>
    <mergeCell ref="I595:M595"/>
    <mergeCell ref="A598:M598"/>
    <mergeCell ref="A607:M607"/>
    <mergeCell ref="A608:C608"/>
    <mergeCell ref="D608:H608"/>
    <mergeCell ref="I608:J608"/>
    <mergeCell ref="K608:M608"/>
    <mergeCell ref="K568:M568"/>
    <mergeCell ref="A567:C567"/>
    <mergeCell ref="D567:H567"/>
    <mergeCell ref="I567:J567"/>
    <mergeCell ref="K567:M567"/>
    <mergeCell ref="A573:E573"/>
    <mergeCell ref="F573:M573"/>
    <mergeCell ref="A575:D580"/>
    <mergeCell ref="E575:M580"/>
    <mergeCell ref="A571:E571"/>
    <mergeCell ref="F571:M571"/>
    <mergeCell ref="A572:E572"/>
    <mergeCell ref="F572:M572"/>
    <mergeCell ref="A562:C562"/>
    <mergeCell ref="D562:H562"/>
    <mergeCell ref="I562:J562"/>
    <mergeCell ref="K562:M562"/>
    <mergeCell ref="A570:M570"/>
    <mergeCell ref="A574:E574"/>
    <mergeCell ref="F574:M574"/>
    <mergeCell ref="A568:C568"/>
    <mergeCell ref="D568:H568"/>
    <mergeCell ref="I568:J568"/>
    <mergeCell ref="A564:C564"/>
    <mergeCell ref="D564:H564"/>
    <mergeCell ref="I564:J564"/>
    <mergeCell ref="K564:M564"/>
    <mergeCell ref="A563:C563"/>
    <mergeCell ref="D563:H563"/>
    <mergeCell ref="I563:J563"/>
    <mergeCell ref="K563:M563"/>
    <mergeCell ref="A566:C566"/>
    <mergeCell ref="D566:H566"/>
    <mergeCell ref="I566:J566"/>
    <mergeCell ref="K566:M566"/>
    <mergeCell ref="A565:C565"/>
    <mergeCell ref="D565:H565"/>
    <mergeCell ref="I565:J565"/>
    <mergeCell ref="K565:M565"/>
    <mergeCell ref="I550:M550"/>
    <mergeCell ref="A547:H547"/>
    <mergeCell ref="I547:M547"/>
    <mergeCell ref="A548:H548"/>
    <mergeCell ref="I548:M548"/>
    <mergeCell ref="A545:H545"/>
    <mergeCell ref="I545:M545"/>
    <mergeCell ref="A546:H546"/>
    <mergeCell ref="I546:M546"/>
    <mergeCell ref="I536:J536"/>
    <mergeCell ref="A551:M551"/>
    <mergeCell ref="A560:M560"/>
    <mergeCell ref="A561:C561"/>
    <mergeCell ref="D561:H561"/>
    <mergeCell ref="I561:J561"/>
    <mergeCell ref="K561:M561"/>
    <mergeCell ref="A549:H549"/>
    <mergeCell ref="I549:M549"/>
    <mergeCell ref="A550:H550"/>
    <mergeCell ref="K540:M540"/>
    <mergeCell ref="A536:C538"/>
    <mergeCell ref="D538:E538"/>
    <mergeCell ref="F538:H538"/>
    <mergeCell ref="I538:J538"/>
    <mergeCell ref="K536:M536"/>
    <mergeCell ref="D537:E537"/>
    <mergeCell ref="F537:H537"/>
    <mergeCell ref="D536:E536"/>
    <mergeCell ref="F536:H536"/>
    <mergeCell ref="A544:M544"/>
    <mergeCell ref="A541:D541"/>
    <mergeCell ref="E541:J541"/>
    <mergeCell ref="K541:M541"/>
    <mergeCell ref="A542:D542"/>
    <mergeCell ref="E542:J542"/>
    <mergeCell ref="K542:M542"/>
    <mergeCell ref="F524:M524"/>
    <mergeCell ref="A525:E525"/>
    <mergeCell ref="F525:M525"/>
    <mergeCell ref="A526:E526"/>
    <mergeCell ref="F526:M526"/>
    <mergeCell ref="A543:D543"/>
    <mergeCell ref="E543:J543"/>
    <mergeCell ref="K543:M543"/>
    <mergeCell ref="A540:D540"/>
    <mergeCell ref="E540:J540"/>
    <mergeCell ref="A519:C519"/>
    <mergeCell ref="D519:H519"/>
    <mergeCell ref="I519:J519"/>
    <mergeCell ref="K519:M519"/>
    <mergeCell ref="A518:C518"/>
    <mergeCell ref="D518:H518"/>
    <mergeCell ref="I518:J518"/>
    <mergeCell ref="K518:M518"/>
    <mergeCell ref="E528:M533"/>
    <mergeCell ref="A521:C521"/>
    <mergeCell ref="D521:H521"/>
    <mergeCell ref="I521:J521"/>
    <mergeCell ref="K521:M521"/>
    <mergeCell ref="A520:C520"/>
    <mergeCell ref="D520:H520"/>
    <mergeCell ref="I520:J520"/>
    <mergeCell ref="K520:M520"/>
    <mergeCell ref="A524:E524"/>
    <mergeCell ref="A515:C515"/>
    <mergeCell ref="D515:H515"/>
    <mergeCell ref="I515:J515"/>
    <mergeCell ref="K515:M515"/>
    <mergeCell ref="A504:M504"/>
    <mergeCell ref="A513:M513"/>
    <mergeCell ref="A514:C514"/>
    <mergeCell ref="D514:H514"/>
    <mergeCell ref="I514:J514"/>
    <mergeCell ref="K514:M514"/>
    <mergeCell ref="A517:C517"/>
    <mergeCell ref="D517:H517"/>
    <mergeCell ref="I517:J517"/>
    <mergeCell ref="K517:M517"/>
    <mergeCell ref="A516:C516"/>
    <mergeCell ref="D516:H516"/>
    <mergeCell ref="I516:J516"/>
    <mergeCell ref="K516:M516"/>
    <mergeCell ref="D490:E490"/>
    <mergeCell ref="F490:H490"/>
    <mergeCell ref="A494:D494"/>
    <mergeCell ref="E494:J494"/>
    <mergeCell ref="K494:M494"/>
    <mergeCell ref="A492:E492"/>
    <mergeCell ref="F492:G492"/>
    <mergeCell ref="K491:M491"/>
    <mergeCell ref="I490:J490"/>
    <mergeCell ref="F491:H491"/>
    <mergeCell ref="A495:D495"/>
    <mergeCell ref="E495:J495"/>
    <mergeCell ref="K495:M495"/>
    <mergeCell ref="A498:H498"/>
    <mergeCell ref="I498:M498"/>
    <mergeCell ref="I492:K492"/>
    <mergeCell ref="L492:M492"/>
    <mergeCell ref="A499:H499"/>
    <mergeCell ref="I499:M499"/>
    <mergeCell ref="A496:D496"/>
    <mergeCell ref="E496:J496"/>
    <mergeCell ref="K496:M496"/>
    <mergeCell ref="A497:M497"/>
    <mergeCell ref="A502:H502"/>
    <mergeCell ref="I502:M502"/>
    <mergeCell ref="A503:H503"/>
    <mergeCell ref="I503:M503"/>
    <mergeCell ref="A500:H500"/>
    <mergeCell ref="I500:M500"/>
    <mergeCell ref="A501:H501"/>
    <mergeCell ref="I501:M501"/>
    <mergeCell ref="F480:M480"/>
    <mergeCell ref="A481:D486"/>
    <mergeCell ref="E481:M486"/>
    <mergeCell ref="A474:C474"/>
    <mergeCell ref="D474:H474"/>
    <mergeCell ref="I474:J474"/>
    <mergeCell ref="K474:M474"/>
    <mergeCell ref="A479:E479"/>
    <mergeCell ref="A493:D493"/>
    <mergeCell ref="E493:J493"/>
    <mergeCell ref="K493:M493"/>
    <mergeCell ref="A489:C491"/>
    <mergeCell ref="D491:E491"/>
    <mergeCell ref="K489:M489"/>
    <mergeCell ref="K490:M490"/>
    <mergeCell ref="D489:E489"/>
    <mergeCell ref="F489:H489"/>
    <mergeCell ref="I489:J489"/>
    <mergeCell ref="A469:C469"/>
    <mergeCell ref="D469:H469"/>
    <mergeCell ref="I469:J469"/>
    <mergeCell ref="K469:M469"/>
    <mergeCell ref="A487:M487"/>
    <mergeCell ref="A488:C488"/>
    <mergeCell ref="D488:H488"/>
    <mergeCell ref="I488:M488"/>
    <mergeCell ref="A476:M476"/>
    <mergeCell ref="A480:E480"/>
    <mergeCell ref="A471:C471"/>
    <mergeCell ref="D471:H471"/>
    <mergeCell ref="I471:J471"/>
    <mergeCell ref="K471:M471"/>
    <mergeCell ref="A470:C470"/>
    <mergeCell ref="D470:H470"/>
    <mergeCell ref="I470:J470"/>
    <mergeCell ref="K470:M470"/>
    <mergeCell ref="A473:C473"/>
    <mergeCell ref="D473:H473"/>
    <mergeCell ref="I473:J473"/>
    <mergeCell ref="K473:M473"/>
    <mergeCell ref="A472:C472"/>
    <mergeCell ref="D472:H472"/>
    <mergeCell ref="I472:J472"/>
    <mergeCell ref="K472:M472"/>
    <mergeCell ref="A450:M450"/>
    <mergeCell ref="A455:H455"/>
    <mergeCell ref="I455:M455"/>
    <mergeCell ref="A456:H456"/>
    <mergeCell ref="I456:M456"/>
    <mergeCell ref="A453:H453"/>
    <mergeCell ref="I453:M453"/>
    <mergeCell ref="A454:H454"/>
    <mergeCell ref="I454:M454"/>
    <mergeCell ref="A468:C468"/>
    <mergeCell ref="D468:H468"/>
    <mergeCell ref="I468:J468"/>
    <mergeCell ref="K468:M468"/>
    <mergeCell ref="A457:M457"/>
    <mergeCell ref="A466:M466"/>
    <mergeCell ref="A467:C467"/>
    <mergeCell ref="D467:H467"/>
    <mergeCell ref="I467:J467"/>
    <mergeCell ref="K467:M467"/>
    <mergeCell ref="K443:M443"/>
    <mergeCell ref="D442:E442"/>
    <mergeCell ref="F442:H442"/>
    <mergeCell ref="I442:J442"/>
    <mergeCell ref="K444:M444"/>
    <mergeCell ref="A446:D446"/>
    <mergeCell ref="E446:J446"/>
    <mergeCell ref="K446:M446"/>
    <mergeCell ref="A442:C444"/>
    <mergeCell ref="D444:E444"/>
    <mergeCell ref="F444:H444"/>
    <mergeCell ref="I444:J444"/>
    <mergeCell ref="K442:M442"/>
    <mergeCell ref="D443:E443"/>
    <mergeCell ref="A447:D447"/>
    <mergeCell ref="E447:J447"/>
    <mergeCell ref="K447:M447"/>
    <mergeCell ref="A445:E445"/>
    <mergeCell ref="F445:G445"/>
    <mergeCell ref="I445:K445"/>
    <mergeCell ref="A448:D448"/>
    <mergeCell ref="E448:J448"/>
    <mergeCell ref="K448:M448"/>
    <mergeCell ref="A451:H451"/>
    <mergeCell ref="I451:M451"/>
    <mergeCell ref="A452:H452"/>
    <mergeCell ref="I452:M452"/>
    <mergeCell ref="A449:D449"/>
    <mergeCell ref="E449:J449"/>
    <mergeCell ref="K449:M449"/>
    <mergeCell ref="K427:M427"/>
    <mergeCell ref="A426:C426"/>
    <mergeCell ref="D426:H426"/>
    <mergeCell ref="I426:J426"/>
    <mergeCell ref="K426:M426"/>
    <mergeCell ref="A430:E430"/>
    <mergeCell ref="F430:M430"/>
    <mergeCell ref="A434:D439"/>
    <mergeCell ref="E434:M439"/>
    <mergeCell ref="A431:E431"/>
    <mergeCell ref="F431:M431"/>
    <mergeCell ref="A432:E432"/>
    <mergeCell ref="F432:M432"/>
    <mergeCell ref="A421:C421"/>
    <mergeCell ref="D421:H421"/>
    <mergeCell ref="I421:J421"/>
    <mergeCell ref="K421:M421"/>
    <mergeCell ref="A429:M429"/>
    <mergeCell ref="A433:E433"/>
    <mergeCell ref="F433:M433"/>
    <mergeCell ref="A427:C427"/>
    <mergeCell ref="D427:H427"/>
    <mergeCell ref="I427:J427"/>
    <mergeCell ref="A423:C423"/>
    <mergeCell ref="D423:H423"/>
    <mergeCell ref="I423:J423"/>
    <mergeCell ref="K423:M423"/>
    <mergeCell ref="A422:C422"/>
    <mergeCell ref="D422:H422"/>
    <mergeCell ref="I422:J422"/>
    <mergeCell ref="K422:M422"/>
    <mergeCell ref="A425:C425"/>
    <mergeCell ref="D425:H425"/>
    <mergeCell ref="I425:J425"/>
    <mergeCell ref="K425:M425"/>
    <mergeCell ref="A424:C424"/>
    <mergeCell ref="D424:H424"/>
    <mergeCell ref="I424:J424"/>
    <mergeCell ref="K424:M424"/>
    <mergeCell ref="A401:D401"/>
    <mergeCell ref="E401:J401"/>
    <mergeCell ref="K401:M401"/>
    <mergeCell ref="A404:H404"/>
    <mergeCell ref="I404:M404"/>
    <mergeCell ref="A405:H405"/>
    <mergeCell ref="I405:M405"/>
    <mergeCell ref="A402:D402"/>
    <mergeCell ref="E402:J402"/>
    <mergeCell ref="K402:M402"/>
    <mergeCell ref="A408:H408"/>
    <mergeCell ref="I408:M408"/>
    <mergeCell ref="A409:H409"/>
    <mergeCell ref="I409:M409"/>
    <mergeCell ref="A406:H406"/>
    <mergeCell ref="I406:M406"/>
    <mergeCell ref="A407:H407"/>
    <mergeCell ref="I407:M407"/>
    <mergeCell ref="F385:M385"/>
    <mergeCell ref="A395:C397"/>
    <mergeCell ref="D397:E397"/>
    <mergeCell ref="A410:M410"/>
    <mergeCell ref="A419:M419"/>
    <mergeCell ref="A420:C420"/>
    <mergeCell ref="D420:H420"/>
    <mergeCell ref="I420:J420"/>
    <mergeCell ref="K420:M420"/>
    <mergeCell ref="A403:M403"/>
    <mergeCell ref="A380:C380"/>
    <mergeCell ref="D380:H380"/>
    <mergeCell ref="I380:J380"/>
    <mergeCell ref="K380:M380"/>
    <mergeCell ref="A379:C379"/>
    <mergeCell ref="D379:H379"/>
    <mergeCell ref="I379:J379"/>
    <mergeCell ref="K379:M379"/>
    <mergeCell ref="A382:M382"/>
    <mergeCell ref="A386:E386"/>
    <mergeCell ref="F386:M386"/>
    <mergeCell ref="A387:D392"/>
    <mergeCell ref="E387:M392"/>
    <mergeCell ref="A383:E383"/>
    <mergeCell ref="F383:M383"/>
    <mergeCell ref="A384:E384"/>
    <mergeCell ref="F384:M384"/>
    <mergeCell ref="A385:E385"/>
    <mergeCell ref="A375:C375"/>
    <mergeCell ref="D375:H375"/>
    <mergeCell ref="I375:J375"/>
    <mergeCell ref="K375:M375"/>
    <mergeCell ref="A374:C374"/>
    <mergeCell ref="D374:H374"/>
    <mergeCell ref="I374:J374"/>
    <mergeCell ref="K374:M374"/>
    <mergeCell ref="I377:J377"/>
    <mergeCell ref="K377:M377"/>
    <mergeCell ref="A376:C376"/>
    <mergeCell ref="D376:H376"/>
    <mergeCell ref="I376:J376"/>
    <mergeCell ref="K376:M376"/>
    <mergeCell ref="A357:H357"/>
    <mergeCell ref="I357:M357"/>
    <mergeCell ref="A358:H358"/>
    <mergeCell ref="I358:M358"/>
    <mergeCell ref="A378:C378"/>
    <mergeCell ref="D378:H378"/>
    <mergeCell ref="I378:J378"/>
    <mergeCell ref="K378:M378"/>
    <mergeCell ref="A377:C377"/>
    <mergeCell ref="D377:H377"/>
    <mergeCell ref="A373:C373"/>
    <mergeCell ref="D373:H373"/>
    <mergeCell ref="I373:J373"/>
    <mergeCell ref="K373:M373"/>
    <mergeCell ref="A361:H361"/>
    <mergeCell ref="I361:M361"/>
    <mergeCell ref="A362:H362"/>
    <mergeCell ref="I362:M362"/>
    <mergeCell ref="F349:H349"/>
    <mergeCell ref="D348:E348"/>
    <mergeCell ref="F348:H348"/>
    <mergeCell ref="I348:J348"/>
    <mergeCell ref="A363:M363"/>
    <mergeCell ref="A372:M372"/>
    <mergeCell ref="A359:H359"/>
    <mergeCell ref="I359:M359"/>
    <mergeCell ref="A360:H360"/>
    <mergeCell ref="I360:M360"/>
    <mergeCell ref="K354:M354"/>
    <mergeCell ref="A352:D352"/>
    <mergeCell ref="E352:J352"/>
    <mergeCell ref="K352:M352"/>
    <mergeCell ref="A348:C350"/>
    <mergeCell ref="D350:E350"/>
    <mergeCell ref="F350:H350"/>
    <mergeCell ref="I350:J350"/>
    <mergeCell ref="K348:M348"/>
    <mergeCell ref="D349:E349"/>
    <mergeCell ref="F338:M338"/>
    <mergeCell ref="A355:D355"/>
    <mergeCell ref="E355:J355"/>
    <mergeCell ref="K355:M355"/>
    <mergeCell ref="A356:M356"/>
    <mergeCell ref="A353:D353"/>
    <mergeCell ref="E353:J353"/>
    <mergeCell ref="K353:M353"/>
    <mergeCell ref="A354:D354"/>
    <mergeCell ref="E354:J354"/>
    <mergeCell ref="A330:C330"/>
    <mergeCell ref="D330:H330"/>
    <mergeCell ref="I330:J330"/>
    <mergeCell ref="K330:M330"/>
    <mergeCell ref="A336:E336"/>
    <mergeCell ref="F336:M336"/>
    <mergeCell ref="A332:C332"/>
    <mergeCell ref="D332:H332"/>
    <mergeCell ref="I332:J332"/>
    <mergeCell ref="K332:M332"/>
    <mergeCell ref="A331:C331"/>
    <mergeCell ref="D331:H331"/>
    <mergeCell ref="I331:J331"/>
    <mergeCell ref="K331:M331"/>
    <mergeCell ref="F339:M339"/>
    <mergeCell ref="A340:D345"/>
    <mergeCell ref="E340:M345"/>
    <mergeCell ref="A333:C333"/>
    <mergeCell ref="D333:H333"/>
    <mergeCell ref="I333:J333"/>
    <mergeCell ref="K333:M333"/>
    <mergeCell ref="A337:E337"/>
    <mergeCell ref="F337:M337"/>
    <mergeCell ref="A338:E338"/>
    <mergeCell ref="A327:C327"/>
    <mergeCell ref="D327:H327"/>
    <mergeCell ref="I327:J327"/>
    <mergeCell ref="K327:M327"/>
    <mergeCell ref="A316:M316"/>
    <mergeCell ref="A325:M325"/>
    <mergeCell ref="A326:C326"/>
    <mergeCell ref="D326:H326"/>
    <mergeCell ref="I326:J326"/>
    <mergeCell ref="K326:M326"/>
    <mergeCell ref="A304:E304"/>
    <mergeCell ref="F304:G304"/>
    <mergeCell ref="A329:C329"/>
    <mergeCell ref="D329:H329"/>
    <mergeCell ref="I329:J329"/>
    <mergeCell ref="K329:M329"/>
    <mergeCell ref="A328:C328"/>
    <mergeCell ref="D328:H328"/>
    <mergeCell ref="I328:J328"/>
    <mergeCell ref="K328:M328"/>
    <mergeCell ref="A307:D307"/>
    <mergeCell ref="E307:J307"/>
    <mergeCell ref="K307:M307"/>
    <mergeCell ref="A310:H310"/>
    <mergeCell ref="I310:M310"/>
    <mergeCell ref="I304:K304"/>
    <mergeCell ref="L304:M304"/>
    <mergeCell ref="A306:D306"/>
    <mergeCell ref="E306:J306"/>
    <mergeCell ref="K306:M306"/>
    <mergeCell ref="A311:H311"/>
    <mergeCell ref="I311:M311"/>
    <mergeCell ref="A308:D308"/>
    <mergeCell ref="E308:J308"/>
    <mergeCell ref="K308:M308"/>
    <mergeCell ref="A309:M309"/>
    <mergeCell ref="A314:H314"/>
    <mergeCell ref="I314:M314"/>
    <mergeCell ref="A315:H315"/>
    <mergeCell ref="I315:M315"/>
    <mergeCell ref="A312:H312"/>
    <mergeCell ref="I312:M312"/>
    <mergeCell ref="A313:H313"/>
    <mergeCell ref="I313:M313"/>
    <mergeCell ref="A290:E290"/>
    <mergeCell ref="F290:M290"/>
    <mergeCell ref="F291:M291"/>
    <mergeCell ref="K302:M302"/>
    <mergeCell ref="D301:E301"/>
    <mergeCell ref="F301:H301"/>
    <mergeCell ref="I301:J301"/>
    <mergeCell ref="D302:E302"/>
    <mergeCell ref="F302:H302"/>
    <mergeCell ref="I302:J302"/>
    <mergeCell ref="A288:M288"/>
    <mergeCell ref="A292:E292"/>
    <mergeCell ref="F292:M292"/>
    <mergeCell ref="A293:D298"/>
    <mergeCell ref="E293:M298"/>
    <mergeCell ref="A286:C286"/>
    <mergeCell ref="D286:H286"/>
    <mergeCell ref="I286:J286"/>
    <mergeCell ref="K286:M286"/>
    <mergeCell ref="A291:E291"/>
    <mergeCell ref="A299:M299"/>
    <mergeCell ref="A300:C300"/>
    <mergeCell ref="D300:H300"/>
    <mergeCell ref="I300:M300"/>
    <mergeCell ref="A305:D305"/>
    <mergeCell ref="E305:J305"/>
    <mergeCell ref="K305:M305"/>
    <mergeCell ref="A301:C303"/>
    <mergeCell ref="D303:E303"/>
    <mergeCell ref="K301:M301"/>
    <mergeCell ref="A282:C282"/>
    <mergeCell ref="D282:H282"/>
    <mergeCell ref="I282:J282"/>
    <mergeCell ref="K282:M282"/>
    <mergeCell ref="A281:C281"/>
    <mergeCell ref="D281:H281"/>
    <mergeCell ref="I281:J281"/>
    <mergeCell ref="K281:M281"/>
    <mergeCell ref="I284:J284"/>
    <mergeCell ref="K284:M284"/>
    <mergeCell ref="A283:C283"/>
    <mergeCell ref="D283:H283"/>
    <mergeCell ref="I283:J283"/>
    <mergeCell ref="K283:M283"/>
    <mergeCell ref="A265:H265"/>
    <mergeCell ref="I265:M265"/>
    <mergeCell ref="A266:H266"/>
    <mergeCell ref="I266:M266"/>
    <mergeCell ref="A285:C285"/>
    <mergeCell ref="D285:H285"/>
    <mergeCell ref="I285:J285"/>
    <mergeCell ref="K285:M285"/>
    <mergeCell ref="A284:C284"/>
    <mergeCell ref="D284:H284"/>
    <mergeCell ref="A278:M278"/>
    <mergeCell ref="A279:C279"/>
    <mergeCell ref="D279:H279"/>
    <mergeCell ref="I279:J279"/>
    <mergeCell ref="K279:M279"/>
    <mergeCell ref="A262:M262"/>
    <mergeCell ref="A267:H267"/>
    <mergeCell ref="I267:M267"/>
    <mergeCell ref="A268:H268"/>
    <mergeCell ref="I268:M268"/>
    <mergeCell ref="A258:D258"/>
    <mergeCell ref="E258:J258"/>
    <mergeCell ref="K258:M258"/>
    <mergeCell ref="A254:C256"/>
    <mergeCell ref="D256:E256"/>
    <mergeCell ref="A280:C280"/>
    <mergeCell ref="D280:H280"/>
    <mergeCell ref="I280:J280"/>
    <mergeCell ref="K280:M280"/>
    <mergeCell ref="A269:M269"/>
    <mergeCell ref="F257:G257"/>
    <mergeCell ref="I257:K257"/>
    <mergeCell ref="K255:M255"/>
    <mergeCell ref="D254:E254"/>
    <mergeCell ref="F254:H254"/>
    <mergeCell ref="I254:J254"/>
    <mergeCell ref="K256:M256"/>
    <mergeCell ref="I264:M264"/>
    <mergeCell ref="A261:D261"/>
    <mergeCell ref="E261:J261"/>
    <mergeCell ref="K261:M261"/>
    <mergeCell ref="F256:H256"/>
    <mergeCell ref="I256:J256"/>
    <mergeCell ref="A259:D259"/>
    <mergeCell ref="E259:J259"/>
    <mergeCell ref="K259:M259"/>
    <mergeCell ref="A257:E257"/>
    <mergeCell ref="K239:M239"/>
    <mergeCell ref="A238:C238"/>
    <mergeCell ref="D238:H238"/>
    <mergeCell ref="I238:J238"/>
    <mergeCell ref="K238:M238"/>
    <mergeCell ref="A260:D260"/>
    <mergeCell ref="E260:J260"/>
    <mergeCell ref="K260:M260"/>
    <mergeCell ref="K254:M254"/>
    <mergeCell ref="D255:E255"/>
    <mergeCell ref="A246:D251"/>
    <mergeCell ref="E246:M251"/>
    <mergeCell ref="A243:E243"/>
    <mergeCell ref="F243:M243"/>
    <mergeCell ref="A244:E244"/>
    <mergeCell ref="F244:M244"/>
    <mergeCell ref="A233:C233"/>
    <mergeCell ref="D233:H233"/>
    <mergeCell ref="I233:J233"/>
    <mergeCell ref="K233:M233"/>
    <mergeCell ref="A241:M241"/>
    <mergeCell ref="A245:E245"/>
    <mergeCell ref="F245:M245"/>
    <mergeCell ref="A239:C239"/>
    <mergeCell ref="D239:H239"/>
    <mergeCell ref="I239:J239"/>
    <mergeCell ref="A235:C235"/>
    <mergeCell ref="D235:H235"/>
    <mergeCell ref="I235:J235"/>
    <mergeCell ref="K235:M235"/>
    <mergeCell ref="A234:C234"/>
    <mergeCell ref="D234:H234"/>
    <mergeCell ref="I234:J234"/>
    <mergeCell ref="K234:M234"/>
    <mergeCell ref="A237:C237"/>
    <mergeCell ref="D237:H237"/>
    <mergeCell ref="I237:J237"/>
    <mergeCell ref="K237:M237"/>
    <mergeCell ref="A236:C236"/>
    <mergeCell ref="D236:H236"/>
    <mergeCell ref="I236:J236"/>
    <mergeCell ref="K236:M236"/>
    <mergeCell ref="A213:D213"/>
    <mergeCell ref="E213:J213"/>
    <mergeCell ref="K213:M213"/>
    <mergeCell ref="A216:H216"/>
    <mergeCell ref="I216:M216"/>
    <mergeCell ref="A217:H217"/>
    <mergeCell ref="I217:M217"/>
    <mergeCell ref="A214:D214"/>
    <mergeCell ref="E214:J214"/>
    <mergeCell ref="K214:M214"/>
    <mergeCell ref="A215:M215"/>
    <mergeCell ref="A220:H220"/>
    <mergeCell ref="I220:M220"/>
    <mergeCell ref="A221:H221"/>
    <mergeCell ref="I221:M221"/>
    <mergeCell ref="A218:H218"/>
    <mergeCell ref="I218:M218"/>
    <mergeCell ref="A219:H219"/>
    <mergeCell ref="I219:M219"/>
    <mergeCell ref="A222:M222"/>
    <mergeCell ref="A231:M231"/>
    <mergeCell ref="A232:C232"/>
    <mergeCell ref="D232:H232"/>
    <mergeCell ref="I232:J232"/>
    <mergeCell ref="K232:M232"/>
    <mergeCell ref="I207:J207"/>
    <mergeCell ref="K209:M209"/>
    <mergeCell ref="A211:D211"/>
    <mergeCell ref="E211:J211"/>
    <mergeCell ref="K211:M211"/>
    <mergeCell ref="A207:C209"/>
    <mergeCell ref="D209:E209"/>
    <mergeCell ref="A210:E210"/>
    <mergeCell ref="F209:H209"/>
    <mergeCell ref="I209:J209"/>
    <mergeCell ref="K207:M207"/>
    <mergeCell ref="D208:E208"/>
    <mergeCell ref="A212:D212"/>
    <mergeCell ref="E212:J212"/>
    <mergeCell ref="K212:M212"/>
    <mergeCell ref="K208:M208"/>
    <mergeCell ref="D207:E207"/>
    <mergeCell ref="F207:H207"/>
    <mergeCell ref="A192:C192"/>
    <mergeCell ref="D192:H192"/>
    <mergeCell ref="I192:J192"/>
    <mergeCell ref="K192:M192"/>
    <mergeCell ref="A191:C191"/>
    <mergeCell ref="D191:H191"/>
    <mergeCell ref="I191:J191"/>
    <mergeCell ref="K191:M191"/>
    <mergeCell ref="A194:M194"/>
    <mergeCell ref="A198:E198"/>
    <mergeCell ref="F198:M198"/>
    <mergeCell ref="A199:D204"/>
    <mergeCell ref="E199:M204"/>
    <mergeCell ref="A195:E195"/>
    <mergeCell ref="F195:M195"/>
    <mergeCell ref="A196:E196"/>
    <mergeCell ref="F196:M196"/>
    <mergeCell ref="A187:C187"/>
    <mergeCell ref="D187:H187"/>
    <mergeCell ref="I187:J187"/>
    <mergeCell ref="K187:M187"/>
    <mergeCell ref="A186:C186"/>
    <mergeCell ref="D186:H186"/>
    <mergeCell ref="I186:J186"/>
    <mergeCell ref="K186:M186"/>
    <mergeCell ref="I189:J189"/>
    <mergeCell ref="K189:M189"/>
    <mergeCell ref="A188:C188"/>
    <mergeCell ref="D188:H188"/>
    <mergeCell ref="I188:J188"/>
    <mergeCell ref="K188:M188"/>
    <mergeCell ref="A169:H169"/>
    <mergeCell ref="I169:M169"/>
    <mergeCell ref="A170:H170"/>
    <mergeCell ref="I170:M170"/>
    <mergeCell ref="A190:C190"/>
    <mergeCell ref="D190:H190"/>
    <mergeCell ref="I190:J190"/>
    <mergeCell ref="K190:M190"/>
    <mergeCell ref="A189:C189"/>
    <mergeCell ref="D189:H189"/>
    <mergeCell ref="A173:H173"/>
    <mergeCell ref="I173:M173"/>
    <mergeCell ref="A174:H174"/>
    <mergeCell ref="I174:M174"/>
    <mergeCell ref="A171:H171"/>
    <mergeCell ref="I171:M171"/>
    <mergeCell ref="A172:H172"/>
    <mergeCell ref="I172:M172"/>
    <mergeCell ref="A175:M175"/>
    <mergeCell ref="A184:M184"/>
    <mergeCell ref="A185:C185"/>
    <mergeCell ref="D185:H185"/>
    <mergeCell ref="I185:J185"/>
    <mergeCell ref="K185:M185"/>
    <mergeCell ref="A160:C162"/>
    <mergeCell ref="D162:E162"/>
    <mergeCell ref="F162:H162"/>
    <mergeCell ref="I162:J162"/>
    <mergeCell ref="K160:M160"/>
    <mergeCell ref="D161:E161"/>
    <mergeCell ref="F161:H161"/>
    <mergeCell ref="D160:E160"/>
    <mergeCell ref="F160:H160"/>
    <mergeCell ref="I160:J160"/>
    <mergeCell ref="A168:M168"/>
    <mergeCell ref="A165:D165"/>
    <mergeCell ref="E165:J165"/>
    <mergeCell ref="K165:M165"/>
    <mergeCell ref="A166:D166"/>
    <mergeCell ref="E166:J166"/>
    <mergeCell ref="K166:M166"/>
    <mergeCell ref="A140:C140"/>
    <mergeCell ref="D140:H140"/>
    <mergeCell ref="I140:J140"/>
    <mergeCell ref="K140:M140"/>
    <mergeCell ref="A167:D167"/>
    <mergeCell ref="E167:J167"/>
    <mergeCell ref="K167:M167"/>
    <mergeCell ref="A164:D164"/>
    <mergeCell ref="E164:J164"/>
    <mergeCell ref="K164:M164"/>
    <mergeCell ref="A142:C142"/>
    <mergeCell ref="D142:H142"/>
    <mergeCell ref="I142:J142"/>
    <mergeCell ref="K142:M142"/>
    <mergeCell ref="A141:C141"/>
    <mergeCell ref="D141:H141"/>
    <mergeCell ref="I141:J141"/>
    <mergeCell ref="K141:M141"/>
    <mergeCell ref="A124:H124"/>
    <mergeCell ref="I124:M124"/>
    <mergeCell ref="A125:H125"/>
    <mergeCell ref="I125:M125"/>
    <mergeCell ref="I144:J144"/>
    <mergeCell ref="K144:M144"/>
    <mergeCell ref="A143:C143"/>
    <mergeCell ref="D143:H143"/>
    <mergeCell ref="I143:J143"/>
    <mergeCell ref="K143:M143"/>
    <mergeCell ref="D138:H138"/>
    <mergeCell ref="I138:J138"/>
    <mergeCell ref="K138:M138"/>
    <mergeCell ref="A126:H126"/>
    <mergeCell ref="I126:M126"/>
    <mergeCell ref="A127:H127"/>
    <mergeCell ref="I127:M127"/>
    <mergeCell ref="A117:D117"/>
    <mergeCell ref="E117:J117"/>
    <mergeCell ref="K117:M117"/>
    <mergeCell ref="A139:C139"/>
    <mergeCell ref="D139:H139"/>
    <mergeCell ref="I139:J139"/>
    <mergeCell ref="K139:M139"/>
    <mergeCell ref="A128:M128"/>
    <mergeCell ref="A137:M137"/>
    <mergeCell ref="A138:C138"/>
    <mergeCell ref="A118:D118"/>
    <mergeCell ref="E118:J118"/>
    <mergeCell ref="K118:M118"/>
    <mergeCell ref="A119:D119"/>
    <mergeCell ref="E119:J119"/>
    <mergeCell ref="K119:M119"/>
    <mergeCell ref="A105:D110"/>
    <mergeCell ref="E105:M110"/>
    <mergeCell ref="A122:H122"/>
    <mergeCell ref="I122:M122"/>
    <mergeCell ref="A123:H123"/>
    <mergeCell ref="I123:M123"/>
    <mergeCell ref="A120:D120"/>
    <mergeCell ref="E120:J120"/>
    <mergeCell ref="K120:M120"/>
    <mergeCell ref="A121:M121"/>
    <mergeCell ref="A95:C95"/>
    <mergeCell ref="D95:H95"/>
    <mergeCell ref="I95:J95"/>
    <mergeCell ref="K95:M95"/>
    <mergeCell ref="A111:M111"/>
    <mergeCell ref="A112:C112"/>
    <mergeCell ref="D112:H112"/>
    <mergeCell ref="I112:M112"/>
    <mergeCell ref="A104:E104"/>
    <mergeCell ref="F104:M104"/>
    <mergeCell ref="A97:C97"/>
    <mergeCell ref="D97:H97"/>
    <mergeCell ref="I97:J97"/>
    <mergeCell ref="K97:M97"/>
    <mergeCell ref="A96:C96"/>
    <mergeCell ref="D96:H96"/>
    <mergeCell ref="I96:J96"/>
    <mergeCell ref="K96:M96"/>
    <mergeCell ref="A98:C98"/>
    <mergeCell ref="D98:H98"/>
    <mergeCell ref="I98:J98"/>
    <mergeCell ref="K98:M98"/>
    <mergeCell ref="A103:E103"/>
    <mergeCell ref="A101:E101"/>
    <mergeCell ref="A92:C92"/>
    <mergeCell ref="D92:H92"/>
    <mergeCell ref="I92:J92"/>
    <mergeCell ref="K92:M92"/>
    <mergeCell ref="A81:M81"/>
    <mergeCell ref="A90:M90"/>
    <mergeCell ref="A91:C91"/>
    <mergeCell ref="D91:H91"/>
    <mergeCell ref="I91:J91"/>
    <mergeCell ref="K91:M91"/>
    <mergeCell ref="A94:C94"/>
    <mergeCell ref="D94:H94"/>
    <mergeCell ref="I94:J94"/>
    <mergeCell ref="K94:M94"/>
    <mergeCell ref="A93:C93"/>
    <mergeCell ref="D93:H93"/>
    <mergeCell ref="I93:J93"/>
    <mergeCell ref="K93:M93"/>
    <mergeCell ref="A75:H75"/>
    <mergeCell ref="I75:M75"/>
    <mergeCell ref="A76:H76"/>
    <mergeCell ref="I76:M76"/>
    <mergeCell ref="A73:D73"/>
    <mergeCell ref="E73:J73"/>
    <mergeCell ref="K73:M73"/>
    <mergeCell ref="A80:H80"/>
    <mergeCell ref="I80:M80"/>
    <mergeCell ref="A77:H77"/>
    <mergeCell ref="I77:M77"/>
    <mergeCell ref="A78:H78"/>
    <mergeCell ref="I78:M78"/>
    <mergeCell ref="A56:E56"/>
    <mergeCell ref="F56:M56"/>
    <mergeCell ref="A54:E54"/>
    <mergeCell ref="F54:M54"/>
    <mergeCell ref="A74:M74"/>
    <mergeCell ref="A79:H79"/>
    <mergeCell ref="I79:M79"/>
    <mergeCell ref="A72:D72"/>
    <mergeCell ref="E72:J72"/>
    <mergeCell ref="K72:M72"/>
    <mergeCell ref="A66:C68"/>
    <mergeCell ref="D68:E68"/>
    <mergeCell ref="F68:H68"/>
    <mergeCell ref="A53:M53"/>
    <mergeCell ref="A57:E57"/>
    <mergeCell ref="F57:M57"/>
    <mergeCell ref="A58:D63"/>
    <mergeCell ref="E58:M63"/>
    <mergeCell ref="A55:E55"/>
    <mergeCell ref="F55:M55"/>
    <mergeCell ref="K66:M66"/>
    <mergeCell ref="D67:E67"/>
    <mergeCell ref="A71:D71"/>
    <mergeCell ref="E71:J71"/>
    <mergeCell ref="K71:M71"/>
    <mergeCell ref="D66:E66"/>
    <mergeCell ref="F66:H66"/>
    <mergeCell ref="I66:J66"/>
    <mergeCell ref="K68:M68"/>
    <mergeCell ref="A70:D70"/>
    <mergeCell ref="A48:C48"/>
    <mergeCell ref="D48:H48"/>
    <mergeCell ref="I48:J48"/>
    <mergeCell ref="K48:M48"/>
    <mergeCell ref="A47:C47"/>
    <mergeCell ref="D47:H47"/>
    <mergeCell ref="I47:J47"/>
    <mergeCell ref="K47:M47"/>
    <mergeCell ref="I50:J50"/>
    <mergeCell ref="K50:M50"/>
    <mergeCell ref="A49:C49"/>
    <mergeCell ref="D49:H49"/>
    <mergeCell ref="I49:J49"/>
    <mergeCell ref="K49:M49"/>
    <mergeCell ref="A32:H32"/>
    <mergeCell ref="I32:M32"/>
    <mergeCell ref="A33:H33"/>
    <mergeCell ref="I33:M33"/>
    <mergeCell ref="A51:C51"/>
    <mergeCell ref="D51:H51"/>
    <mergeCell ref="I51:J51"/>
    <mergeCell ref="K51:M51"/>
    <mergeCell ref="A50:C50"/>
    <mergeCell ref="D50:H50"/>
    <mergeCell ref="D45:H45"/>
    <mergeCell ref="I45:J45"/>
    <mergeCell ref="K45:M45"/>
    <mergeCell ref="A34:M34"/>
    <mergeCell ref="A43:M43"/>
    <mergeCell ref="A44:C44"/>
    <mergeCell ref="D44:H44"/>
    <mergeCell ref="I44:J44"/>
    <mergeCell ref="K44:M44"/>
    <mergeCell ref="A22:D22"/>
    <mergeCell ref="K22:M22"/>
    <mergeCell ref="A23:D23"/>
    <mergeCell ref="E23:J23"/>
    <mergeCell ref="K23:M23"/>
    <mergeCell ref="A46:C46"/>
    <mergeCell ref="D46:H46"/>
    <mergeCell ref="I46:J46"/>
    <mergeCell ref="K46:M46"/>
    <mergeCell ref="A45:C45"/>
    <mergeCell ref="A7:E7"/>
    <mergeCell ref="F7:M7"/>
    <mergeCell ref="A16:C16"/>
    <mergeCell ref="D16:H16"/>
    <mergeCell ref="I16:M16"/>
    <mergeCell ref="F18:H18"/>
    <mergeCell ref="A4:M4"/>
    <mergeCell ref="A8:E8"/>
    <mergeCell ref="F8:M8"/>
    <mergeCell ref="A9:D14"/>
    <mergeCell ref="E9:M14"/>
    <mergeCell ref="A15:M15"/>
    <mergeCell ref="A5:E5"/>
    <mergeCell ref="F5:M5"/>
    <mergeCell ref="A6:E6"/>
    <mergeCell ref="F6:M6"/>
    <mergeCell ref="D17:E17"/>
    <mergeCell ref="F17:H17"/>
    <mergeCell ref="I17:J17"/>
    <mergeCell ref="K19:M19"/>
    <mergeCell ref="A21:D21"/>
    <mergeCell ref="E21:J21"/>
    <mergeCell ref="K21:M21"/>
    <mergeCell ref="A17:C19"/>
    <mergeCell ref="D19:E19"/>
    <mergeCell ref="F19:H19"/>
    <mergeCell ref="I27:M27"/>
    <mergeCell ref="A28:H28"/>
    <mergeCell ref="I28:M28"/>
    <mergeCell ref="A25:M25"/>
    <mergeCell ref="E22:J22"/>
    <mergeCell ref="K17:M17"/>
    <mergeCell ref="D18:E18"/>
    <mergeCell ref="A24:D24"/>
    <mergeCell ref="E24:J24"/>
    <mergeCell ref="K24:M24"/>
    <mergeCell ref="I19:J19"/>
    <mergeCell ref="A30:H30"/>
    <mergeCell ref="I30:M30"/>
    <mergeCell ref="A31:H31"/>
    <mergeCell ref="I31:M31"/>
    <mergeCell ref="A26:H26"/>
    <mergeCell ref="I26:M26"/>
    <mergeCell ref="A29:H29"/>
    <mergeCell ref="I29:M29"/>
    <mergeCell ref="A27:H27"/>
    <mergeCell ref="I67:J67"/>
    <mergeCell ref="K67:M67"/>
    <mergeCell ref="F103:M103"/>
    <mergeCell ref="A148:E148"/>
    <mergeCell ref="F148:M148"/>
    <mergeCell ref="A149:E149"/>
    <mergeCell ref="F149:M149"/>
    <mergeCell ref="I68:J68"/>
    <mergeCell ref="E70:J70"/>
    <mergeCell ref="K70:M70"/>
    <mergeCell ref="I18:J18"/>
    <mergeCell ref="K18:M18"/>
    <mergeCell ref="F101:M101"/>
    <mergeCell ref="A102:E102"/>
    <mergeCell ref="F102:M102"/>
    <mergeCell ref="A64:M64"/>
    <mergeCell ref="A65:C65"/>
    <mergeCell ref="D65:H65"/>
    <mergeCell ref="I65:M65"/>
    <mergeCell ref="F67:H67"/>
    <mergeCell ref="A113:C115"/>
    <mergeCell ref="D115:E115"/>
    <mergeCell ref="F115:H115"/>
    <mergeCell ref="I115:J115"/>
    <mergeCell ref="K113:M113"/>
    <mergeCell ref="D114:E114"/>
    <mergeCell ref="F114:H114"/>
    <mergeCell ref="F113:H113"/>
    <mergeCell ref="I113:J113"/>
    <mergeCell ref="F289:M289"/>
    <mergeCell ref="A252:M252"/>
    <mergeCell ref="A253:C253"/>
    <mergeCell ref="D253:H253"/>
    <mergeCell ref="I253:M253"/>
    <mergeCell ref="F255:H255"/>
    <mergeCell ref="I255:J255"/>
    <mergeCell ref="A263:H263"/>
    <mergeCell ref="I263:M263"/>
    <mergeCell ref="A264:H264"/>
    <mergeCell ref="I114:J114"/>
    <mergeCell ref="K114:M114"/>
    <mergeCell ref="D113:E113"/>
    <mergeCell ref="A197:E197"/>
    <mergeCell ref="F197:M197"/>
    <mergeCell ref="A242:E242"/>
    <mergeCell ref="F242:M242"/>
    <mergeCell ref="A205:M205"/>
    <mergeCell ref="A206:C206"/>
    <mergeCell ref="D206:H206"/>
    <mergeCell ref="K397:M397"/>
    <mergeCell ref="A399:D399"/>
    <mergeCell ref="E399:J399"/>
    <mergeCell ref="K399:M399"/>
    <mergeCell ref="A150:E150"/>
    <mergeCell ref="F150:M150"/>
    <mergeCell ref="I206:M206"/>
    <mergeCell ref="F208:H208"/>
    <mergeCell ref="I208:J208"/>
    <mergeCell ref="A289:E289"/>
    <mergeCell ref="F479:M479"/>
    <mergeCell ref="F397:H397"/>
    <mergeCell ref="I397:J397"/>
    <mergeCell ref="K395:M395"/>
    <mergeCell ref="D396:E396"/>
    <mergeCell ref="A400:D400"/>
    <mergeCell ref="E400:J400"/>
    <mergeCell ref="K400:M400"/>
    <mergeCell ref="K396:M396"/>
    <mergeCell ref="D395:E395"/>
    <mergeCell ref="A477:E477"/>
    <mergeCell ref="F477:M477"/>
    <mergeCell ref="A478:E478"/>
    <mergeCell ref="F478:M478"/>
    <mergeCell ref="A440:M440"/>
    <mergeCell ref="A441:C441"/>
    <mergeCell ref="D441:H441"/>
    <mergeCell ref="I441:M441"/>
    <mergeCell ref="F443:H443"/>
    <mergeCell ref="I443:J443"/>
    <mergeCell ref="A393:M393"/>
    <mergeCell ref="A394:C394"/>
    <mergeCell ref="D394:H394"/>
    <mergeCell ref="I394:M394"/>
    <mergeCell ref="F396:H396"/>
    <mergeCell ref="I396:J396"/>
    <mergeCell ref="F395:H395"/>
    <mergeCell ref="I395:J395"/>
    <mergeCell ref="F583:H583"/>
    <mergeCell ref="I583:J583"/>
    <mergeCell ref="K585:M585"/>
    <mergeCell ref="A587:D587"/>
    <mergeCell ref="E587:J587"/>
    <mergeCell ref="K587:M587"/>
    <mergeCell ref="A583:C585"/>
    <mergeCell ref="D585:E585"/>
    <mergeCell ref="F667:M667"/>
    <mergeCell ref="F585:H585"/>
    <mergeCell ref="I585:J585"/>
    <mergeCell ref="K583:M583"/>
    <mergeCell ref="D584:E584"/>
    <mergeCell ref="A588:D588"/>
    <mergeCell ref="E588:J588"/>
    <mergeCell ref="K588:M588"/>
    <mergeCell ref="K584:M584"/>
    <mergeCell ref="D583:E583"/>
    <mergeCell ref="A665:E665"/>
    <mergeCell ref="F665:M665"/>
    <mergeCell ref="A666:E666"/>
    <mergeCell ref="F666:M666"/>
    <mergeCell ref="A628:M628"/>
    <mergeCell ref="A629:C629"/>
    <mergeCell ref="D629:H629"/>
    <mergeCell ref="I629:M629"/>
    <mergeCell ref="F631:H631"/>
    <mergeCell ref="I631:J631"/>
    <mergeCell ref="K961:M961"/>
    <mergeCell ref="A963:D963"/>
    <mergeCell ref="E963:J963"/>
    <mergeCell ref="K963:M963"/>
    <mergeCell ref="A581:M581"/>
    <mergeCell ref="A582:C582"/>
    <mergeCell ref="D582:H582"/>
    <mergeCell ref="I582:M582"/>
    <mergeCell ref="F584:H584"/>
    <mergeCell ref="I584:J584"/>
    <mergeCell ref="F1043:M1043"/>
    <mergeCell ref="F961:H961"/>
    <mergeCell ref="I961:J961"/>
    <mergeCell ref="K959:M959"/>
    <mergeCell ref="D960:E960"/>
    <mergeCell ref="A964:D964"/>
    <mergeCell ref="E964:J964"/>
    <mergeCell ref="K964:M964"/>
    <mergeCell ref="K960:M960"/>
    <mergeCell ref="D959:E959"/>
    <mergeCell ref="A1041:E1041"/>
    <mergeCell ref="F1041:M1041"/>
    <mergeCell ref="A1042:E1042"/>
    <mergeCell ref="F1042:M1042"/>
    <mergeCell ref="A1004:M1004"/>
    <mergeCell ref="A1005:C1005"/>
    <mergeCell ref="D1005:H1005"/>
    <mergeCell ref="I1005:M1005"/>
    <mergeCell ref="F1007:H1007"/>
    <mergeCell ref="I1007:J1007"/>
    <mergeCell ref="A957:M957"/>
    <mergeCell ref="A958:C958"/>
    <mergeCell ref="D958:H958"/>
    <mergeCell ref="I958:M958"/>
    <mergeCell ref="F960:H960"/>
    <mergeCell ref="I960:J960"/>
    <mergeCell ref="F959:H959"/>
    <mergeCell ref="I959:J959"/>
    <mergeCell ref="A959:C961"/>
    <mergeCell ref="D961:E961"/>
    <mergeCell ref="F853:M853"/>
    <mergeCell ref="A854:E854"/>
    <mergeCell ref="F854:M854"/>
    <mergeCell ref="A816:M816"/>
    <mergeCell ref="A817:C817"/>
    <mergeCell ref="D817:H817"/>
    <mergeCell ref="I817:M817"/>
    <mergeCell ref="A824:D824"/>
    <mergeCell ref="E824:J824"/>
    <mergeCell ref="K824:M824"/>
    <mergeCell ref="K1054:M1054"/>
    <mergeCell ref="D1053:E1053"/>
    <mergeCell ref="F1053:H1053"/>
    <mergeCell ref="A769:M769"/>
    <mergeCell ref="A770:C770"/>
    <mergeCell ref="D770:H770"/>
    <mergeCell ref="I770:M770"/>
    <mergeCell ref="F772:H772"/>
    <mergeCell ref="I772:J772"/>
    <mergeCell ref="A853:E853"/>
    <mergeCell ref="A1088:E1088"/>
    <mergeCell ref="F1088:M1088"/>
    <mergeCell ref="A1089:E1089"/>
    <mergeCell ref="F1089:M1089"/>
    <mergeCell ref="A1090:E1090"/>
    <mergeCell ref="F1090:M1090"/>
    <mergeCell ref="A1:M1"/>
    <mergeCell ref="K3:M3"/>
    <mergeCell ref="A2:D2"/>
    <mergeCell ref="E2:G2"/>
    <mergeCell ref="H2:J2"/>
    <mergeCell ref="K2:M2"/>
    <mergeCell ref="E3:G3"/>
    <mergeCell ref="H3:J3"/>
    <mergeCell ref="A3:D3"/>
  </mergeCells>
  <conditionalFormatting sqref="N108 P108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di: Senorbi' &amp;CPiano degli obiettivi di Performance INDIVIDUALE annualità 2017
&amp;RServizio: Economico Finanziario
Allegato B alla deliberazione GC n°56/2017
</oddHeader>
    <oddFooter>&amp;LIl Responsabile rag. Silvestro Taccori&amp;C&amp;P</oddFooter>
  </headerFooter>
  <rowBreaks count="26" manualBreakCount="26">
    <brk id="32" max="255" man="1"/>
    <brk id="51" max="255" man="1"/>
    <brk id="98" max="255" man="1"/>
    <brk id="145" max="255" man="1"/>
    <brk id="192" max="255" man="1"/>
    <brk id="239" max="255" man="1"/>
    <brk id="286" max="255" man="1"/>
    <brk id="333" max="255" man="1"/>
    <brk id="380" max="255" man="1"/>
    <brk id="427" max="255" man="1"/>
    <brk id="474" max="255" man="1"/>
    <brk id="521" max="255" man="1"/>
    <brk id="568" max="255" man="1"/>
    <brk id="615" max="255" man="1"/>
    <brk id="662" max="255" man="1"/>
    <brk id="709" max="255" man="1"/>
    <brk id="756" max="255" man="1"/>
    <brk id="803" max="255" man="1"/>
    <brk id="850" max="255" man="1"/>
    <brk id="897" max="255" man="1"/>
    <brk id="944" max="255" man="1"/>
    <brk id="991" max="255" man="1"/>
    <brk id="1038" max="255" man="1"/>
    <brk id="1085" max="255" man="1"/>
    <brk id="1132" max="255" man="1"/>
    <brk id="11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63" t="s">
        <v>102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26" ht="25.5" customHeight="1">
      <c r="B2" s="166" t="s">
        <v>69</v>
      </c>
      <c r="C2" s="166" t="s">
        <v>70</v>
      </c>
      <c r="D2" s="165" t="s">
        <v>93</v>
      </c>
      <c r="E2" s="165"/>
      <c r="F2" s="165"/>
      <c r="G2" s="165"/>
      <c r="H2" s="162" t="s">
        <v>87</v>
      </c>
      <c r="I2" s="163"/>
      <c r="J2" s="163"/>
      <c r="K2" s="164"/>
      <c r="L2" s="160" t="s">
        <v>77</v>
      </c>
      <c r="M2" s="167" t="s">
        <v>75</v>
      </c>
      <c r="N2" s="167"/>
      <c r="O2" s="167"/>
      <c r="P2" s="167"/>
      <c r="Q2" s="168" t="s">
        <v>76</v>
      </c>
      <c r="R2" s="156" t="s">
        <v>78</v>
      </c>
      <c r="S2" s="156" t="s">
        <v>79</v>
      </c>
      <c r="T2" s="156" t="s">
        <v>80</v>
      </c>
      <c r="U2" s="156" t="s">
        <v>81</v>
      </c>
      <c r="V2" s="156" t="s">
        <v>82</v>
      </c>
      <c r="W2" s="156" t="s">
        <v>83</v>
      </c>
      <c r="X2" s="156" t="s">
        <v>84</v>
      </c>
      <c r="Y2" s="156" t="s">
        <v>85</v>
      </c>
      <c r="Z2" s="156" t="s">
        <v>86</v>
      </c>
    </row>
    <row r="3" spans="2:26" ht="82.5" customHeight="1">
      <c r="B3" s="166"/>
      <c r="C3" s="166"/>
      <c r="D3" s="24" t="s">
        <v>71</v>
      </c>
      <c r="E3" s="24" t="s">
        <v>72</v>
      </c>
      <c r="F3" s="24" t="s">
        <v>73</v>
      </c>
      <c r="G3" s="24" t="s">
        <v>74</v>
      </c>
      <c r="H3" s="25" t="s">
        <v>88</v>
      </c>
      <c r="I3" s="26" t="s">
        <v>89</v>
      </c>
      <c r="J3" s="25" t="s">
        <v>90</v>
      </c>
      <c r="K3" s="26" t="s">
        <v>91</v>
      </c>
      <c r="L3" s="161"/>
      <c r="M3" s="167"/>
      <c r="N3" s="167"/>
      <c r="O3" s="167"/>
      <c r="P3" s="167"/>
      <c r="Q3" s="168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56.25">
      <c r="A4" s="13">
        <v>1</v>
      </c>
      <c r="B4" s="21" t="str">
        <f>'Scheda obj'!F8</f>
        <v>Monitoraggio bimestrale sullo stato delle rilevazioni accertameti e impegni.</v>
      </c>
      <c r="C4" s="27" t="str">
        <f>'Scheda obj'!E9</f>
        <v>Monitoraggio bimestrale sullo stato delle rilevazioni accertameti e impegni relativi all'anno corrente al fine di razionalizzare l'utilizzo delle risorse ed evitare la possibilita' di creare economie e avanzo di amministrazione. </v>
      </c>
      <c r="D4" s="22"/>
      <c r="E4" s="22"/>
      <c r="F4" s="22"/>
      <c r="G4" s="22"/>
      <c r="H4" s="16" t="str">
        <f>'Scheda obj'!F18</f>
        <v>a</v>
      </c>
      <c r="I4" s="5" t="str">
        <f>'Scheda obj'!K18</f>
        <v>m</v>
      </c>
      <c r="J4" s="16" t="str">
        <f>'Scheda obj'!F19</f>
        <v>b</v>
      </c>
      <c r="K4" s="5" t="str">
        <f>'Scheda obj'!K19</f>
        <v>m</v>
      </c>
      <c r="L4" s="15">
        <f aca="true" t="shared" si="0" ref="L4:L29">(Q4/Q$30)*100</f>
        <v>13.043478260869565</v>
      </c>
      <c r="M4" s="14">
        <f>IF(H4="A",5,(IF(H4="M",3,(IF(H4="B",1,0)))))</f>
        <v>5</v>
      </c>
      <c r="N4" s="14">
        <f>IF(I4="A",5,(IF(I4="M",3,IF(I4="b",1,0))))</f>
        <v>3</v>
      </c>
      <c r="O4" s="14">
        <f>IF(J4="A",5,(IF(J4="M",3,IF(J4="B",1,0))))</f>
        <v>1</v>
      </c>
      <c r="P4" s="14">
        <f>IF(K4="A",1,(IF(K4="M",3,IF(K4="B",5,0))))</f>
        <v>3</v>
      </c>
      <c r="Q4" s="18">
        <f>PRODUCT(M4:P4)</f>
        <v>45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obj'!F57</f>
        <v>Riorganizzazione della gestione del bilancio</v>
      </c>
      <c r="C5" s="27" t="str">
        <f>'Scheda obj'!E58</f>
        <v>Riallineamento dei capitoli del bilancio per centro di responsabilita' in relazione alla nuova organizzazione e funzionigramma, per la predisposizione del P.E.G. .</v>
      </c>
      <c r="D5" s="22"/>
      <c r="E5" s="22"/>
      <c r="F5" s="22"/>
      <c r="G5" s="22"/>
      <c r="H5" s="16" t="str">
        <f>'Scheda obj'!F67</f>
        <v>a</v>
      </c>
      <c r="I5" s="5" t="str">
        <f>'Scheda obj'!K67</f>
        <v>a</v>
      </c>
      <c r="J5" s="16" t="str">
        <f>'Scheda obj'!F68</f>
        <v>b</v>
      </c>
      <c r="K5" s="12" t="str">
        <f>'Scheda obj'!K68</f>
        <v>m</v>
      </c>
      <c r="L5" s="15">
        <f t="shared" si="0"/>
        <v>21.73913043478261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5</v>
      </c>
      <c r="O5" s="14">
        <f aca="true" t="shared" si="3" ref="O5:O29">IF(J5="A",5,(IF(J5="M",3,IF(J5="B",1,0))))</f>
        <v>1</v>
      </c>
      <c r="P5" s="14">
        <f aca="true" t="shared" si="4" ref="P5:P29">IF(K5="A",1,(IF(K5="M",3,IF(K5="B",5,0))))</f>
        <v>3</v>
      </c>
      <c r="Q5" s="18">
        <f aca="true" t="shared" si="5" ref="Q5:Q29">PRODUCT(M5:P5)</f>
        <v>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 t="str">
        <f>'Scheda obj'!F104</f>
        <v>Adeguamento e riadozione del Regolamento di Contabilita' e dell'Economato.</v>
      </c>
      <c r="C6" s="27" t="str">
        <f>'Scheda obj'!E105</f>
        <v>Adeguamento del Regolamento di Contabilita' e dell'Economato alle disposizioni contenute nel D.Lgs. n. 118/2011 e successive modifiche ed integrazioni.</v>
      </c>
      <c r="D6" s="22"/>
      <c r="E6" s="22"/>
      <c r="F6" s="22"/>
      <c r="G6" s="22"/>
      <c r="H6" s="16" t="str">
        <f>'Scheda obj'!F114</f>
        <v>a</v>
      </c>
      <c r="I6" s="5" t="str">
        <f>'Scheda obj'!K114</f>
        <v>a</v>
      </c>
      <c r="J6" s="16" t="str">
        <f>'Scheda obj'!F115</f>
        <v>m</v>
      </c>
      <c r="K6" s="12" t="str">
        <f>'Scheda obj'!K115</f>
        <v>m</v>
      </c>
      <c r="L6" s="15">
        <f t="shared" si="0"/>
        <v>65.21739130434783</v>
      </c>
      <c r="M6" s="14">
        <f t="shared" si="1"/>
        <v>5</v>
      </c>
      <c r="N6" s="14">
        <f t="shared" si="2"/>
        <v>5</v>
      </c>
      <c r="O6" s="14">
        <f t="shared" si="3"/>
        <v>3</v>
      </c>
      <c r="P6" s="14">
        <f t="shared" si="4"/>
        <v>3</v>
      </c>
      <c r="Q6" s="18">
        <f t="shared" si="5"/>
        <v>225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obj'!F151</f>
        <v>0</v>
      </c>
      <c r="C7" s="27">
        <f>'Scheda obj'!E152</f>
        <v>0</v>
      </c>
      <c r="D7" s="22"/>
      <c r="E7" s="22"/>
      <c r="F7" s="22"/>
      <c r="G7" s="22"/>
      <c r="H7" s="16">
        <f>'Scheda obj'!F161</f>
        <v>0</v>
      </c>
      <c r="I7" s="5">
        <f>'Scheda obj'!K161</f>
        <v>0</v>
      </c>
      <c r="J7" s="16">
        <f>'Scheda obj'!F162</f>
        <v>0</v>
      </c>
      <c r="K7" s="12">
        <f>'Scheda obj'!K162</f>
        <v>0</v>
      </c>
      <c r="L7" s="15">
        <f t="shared" si="0"/>
        <v>0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obj'!F198</f>
        <v>0</v>
      </c>
      <c r="C8" s="27">
        <f>'Scheda obj'!E199</f>
        <v>0</v>
      </c>
      <c r="D8" s="22"/>
      <c r="E8" s="22"/>
      <c r="F8" s="22"/>
      <c r="G8" s="22"/>
      <c r="H8" s="16">
        <f>'Scheda obj'!F208</f>
        <v>0</v>
      </c>
      <c r="I8" s="5">
        <f>'Scheda obj'!K208</f>
        <v>0</v>
      </c>
      <c r="J8" s="16">
        <f>'Scheda obj'!F209</f>
        <v>0</v>
      </c>
      <c r="K8" s="12">
        <f>'Scheda obj'!K209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obj'!F245</f>
        <v>0</v>
      </c>
      <c r="C9" s="27">
        <f>'Scheda obj'!E246</f>
        <v>0</v>
      </c>
      <c r="D9" s="22"/>
      <c r="E9" s="22"/>
      <c r="F9" s="22"/>
      <c r="G9" s="22"/>
      <c r="H9" s="16">
        <f>'Scheda obj'!F255</f>
        <v>0</v>
      </c>
      <c r="I9" s="5">
        <f>'Scheda obj'!K255</f>
        <v>0</v>
      </c>
      <c r="J9" s="16">
        <f>'Scheda obj'!F256</f>
        <v>0</v>
      </c>
      <c r="K9" s="12">
        <f>'Scheda obj'!K256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obj'!F292</f>
        <v>0</v>
      </c>
      <c r="C10" s="27">
        <f>'Scheda obj'!E293</f>
        <v>0</v>
      </c>
      <c r="D10" s="22"/>
      <c r="E10" s="22"/>
      <c r="F10" s="22"/>
      <c r="G10" s="22"/>
      <c r="H10" s="16">
        <f>'Scheda obj'!F302</f>
        <v>0</v>
      </c>
      <c r="I10" s="5">
        <f>'Scheda obj'!K302</f>
        <v>0</v>
      </c>
      <c r="J10" s="16">
        <f>'Scheda obj'!F303</f>
        <v>0</v>
      </c>
      <c r="K10" s="12">
        <f>'Scheda obj'!K303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obj'!F339</f>
        <v>0</v>
      </c>
      <c r="C11" s="27">
        <f>'Scheda obj'!E340</f>
        <v>0</v>
      </c>
      <c r="D11" s="22"/>
      <c r="E11" s="22"/>
      <c r="F11" s="22"/>
      <c r="G11" s="22"/>
      <c r="H11" s="16">
        <f>'Scheda obj'!F349</f>
        <v>0</v>
      </c>
      <c r="I11" s="5">
        <f>'Scheda obj'!K349</f>
        <v>0</v>
      </c>
      <c r="J11" s="16">
        <f>'Scheda obj'!F350</f>
        <v>0</v>
      </c>
      <c r="K11" s="12">
        <f>'Scheda obj'!K350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obj'!F386</f>
        <v>0</v>
      </c>
      <c r="C12" s="27">
        <f>'Scheda obj'!E387</f>
        <v>0</v>
      </c>
      <c r="D12" s="22"/>
      <c r="E12" s="22"/>
      <c r="F12" s="22"/>
      <c r="G12" s="22"/>
      <c r="H12" s="16">
        <f>'Scheda obj'!F396</f>
        <v>0</v>
      </c>
      <c r="I12" s="5">
        <f>'Scheda obj'!K396</f>
        <v>0</v>
      </c>
      <c r="J12" s="16">
        <f>'Scheda obj'!F397</f>
        <v>0</v>
      </c>
      <c r="K12" s="12">
        <f>'Scheda obj'!K397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obj'!F433</f>
        <v>0</v>
      </c>
      <c r="C13" s="27">
        <f>'Scheda obj'!E434</f>
        <v>0</v>
      </c>
      <c r="D13" s="22"/>
      <c r="E13" s="22"/>
      <c r="F13" s="22"/>
      <c r="G13" s="22"/>
      <c r="H13" s="16">
        <f>'Scheda obj'!F443</f>
        <v>0</v>
      </c>
      <c r="I13" s="5">
        <f>'Scheda obj'!K443</f>
        <v>0</v>
      </c>
      <c r="J13" s="16">
        <f>'Scheda obj'!F444</f>
        <v>0</v>
      </c>
      <c r="K13" s="12">
        <f>'Scheda obj'!K444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obj'!F480</f>
        <v>0</v>
      </c>
      <c r="C14" s="27">
        <f>'Scheda obj'!E481</f>
        <v>0</v>
      </c>
      <c r="D14" s="22"/>
      <c r="E14" s="22"/>
      <c r="F14" s="22"/>
      <c r="G14" s="22"/>
      <c r="H14" s="16">
        <f>'Scheda obj'!F490</f>
        <v>0</v>
      </c>
      <c r="I14" s="5">
        <f>'Scheda obj'!K490</f>
        <v>0</v>
      </c>
      <c r="J14" s="16">
        <f>'Scheda obj'!F491</f>
        <v>0</v>
      </c>
      <c r="K14" s="12">
        <f>'Scheda obj'!K491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obj'!F527</f>
        <v>0</v>
      </c>
      <c r="C15" s="27">
        <f>'Scheda obj'!E528</f>
        <v>0</v>
      </c>
      <c r="D15" s="22"/>
      <c r="E15" s="22"/>
      <c r="F15" s="22"/>
      <c r="G15" s="22"/>
      <c r="H15" s="16">
        <f>'Scheda obj'!F537</f>
        <v>0</v>
      </c>
      <c r="I15" s="5">
        <f>'Scheda obj'!K537</f>
        <v>0</v>
      </c>
      <c r="J15" s="16">
        <f>'Scheda obj'!F538</f>
        <v>0</v>
      </c>
      <c r="K15" s="12">
        <f>'Scheda obj'!K538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obj'!F574</f>
        <v>0</v>
      </c>
      <c r="C16" s="27">
        <f>'Scheda obj'!E575</f>
        <v>0</v>
      </c>
      <c r="D16" s="22"/>
      <c r="E16" s="22"/>
      <c r="F16" s="22"/>
      <c r="G16" s="22"/>
      <c r="H16" s="16">
        <f>'Scheda obj'!F584</f>
        <v>0</v>
      </c>
      <c r="I16" s="5">
        <f>'Scheda obj'!K584</f>
        <v>0</v>
      </c>
      <c r="J16" s="16">
        <f>'Scheda obj'!F585</f>
        <v>0</v>
      </c>
      <c r="K16" s="12">
        <f>'Scheda obj'!K585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obj'!F621</f>
        <v>0</v>
      </c>
      <c r="C17" s="27">
        <f>'Scheda obj'!E622</f>
        <v>0</v>
      </c>
      <c r="D17" s="22"/>
      <c r="E17" s="22"/>
      <c r="F17" s="22"/>
      <c r="G17" s="22"/>
      <c r="H17" s="16">
        <f>'Scheda obj'!F631</f>
        <v>0</v>
      </c>
      <c r="I17" s="5">
        <f>'Scheda obj'!K631</f>
        <v>0</v>
      </c>
      <c r="J17" s="16">
        <f>'Scheda obj'!F632</f>
        <v>0</v>
      </c>
      <c r="K17" s="12">
        <f>'Scheda obj'!K632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obj'!F70</f>
        <v>0</v>
      </c>
      <c r="C18" s="38">
        <f>'Scheda obj'!E71</f>
        <v>0</v>
      </c>
      <c r="D18" s="22"/>
      <c r="E18" s="22"/>
      <c r="F18" s="22"/>
      <c r="G18" s="22"/>
      <c r="H18" s="16">
        <f>'Scheda obj'!F678</f>
        <v>0</v>
      </c>
      <c r="I18" s="5">
        <f>'Scheda obj'!F679</f>
        <v>0</v>
      </c>
      <c r="J18" s="16">
        <f>'Scheda obj'!K678</f>
        <v>0</v>
      </c>
      <c r="K18" s="12">
        <f>'Scheda obj'!K679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obj'!F117</f>
        <v>0</v>
      </c>
      <c r="C19" s="27">
        <f>'Scheda obj'!E118</f>
        <v>0</v>
      </c>
      <c r="D19" s="22"/>
      <c r="E19" s="22"/>
      <c r="F19" s="22"/>
      <c r="G19" s="22"/>
      <c r="H19" s="16">
        <f>'Scheda obj'!F725</f>
        <v>0</v>
      </c>
      <c r="I19" s="5">
        <f>'Scheda obj'!F726</f>
        <v>0</v>
      </c>
      <c r="J19" s="16">
        <f>'Scheda obj'!K725</f>
        <v>0</v>
      </c>
      <c r="K19" s="12">
        <f>'Scheda obj'!K726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obj'!F164</f>
        <v>0</v>
      </c>
      <c r="C20" s="27">
        <f>'Scheda obj'!E165</f>
        <v>0</v>
      </c>
      <c r="D20" s="22"/>
      <c r="E20" s="22"/>
      <c r="F20" s="22"/>
      <c r="G20" s="22"/>
      <c r="H20" s="16">
        <f>'Scheda obj'!F772</f>
        <v>0</v>
      </c>
      <c r="I20" s="5">
        <f>'Scheda obj'!F773</f>
        <v>0</v>
      </c>
      <c r="J20" s="16">
        <f>'Scheda obj'!K772</f>
        <v>0</v>
      </c>
      <c r="K20" s="12">
        <f>'Scheda obj'!K773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obj'!F211</f>
        <v>0</v>
      </c>
      <c r="C21" s="27">
        <f>'Scheda obj'!E212</f>
        <v>0</v>
      </c>
      <c r="D21" s="22"/>
      <c r="E21" s="22"/>
      <c r="F21" s="22"/>
      <c r="G21" s="22"/>
      <c r="H21" s="16">
        <f>'Scheda obj'!F819</f>
        <v>0</v>
      </c>
      <c r="I21" s="5">
        <f>'Scheda obj'!F820</f>
        <v>0</v>
      </c>
      <c r="J21" s="16">
        <f>'Scheda obj'!K819</f>
        <v>0</v>
      </c>
      <c r="K21" s="12">
        <f>'Scheda obj'!K820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obj'!F258</f>
        <v>0</v>
      </c>
      <c r="C22" s="27">
        <f>'Scheda obj'!E259</f>
        <v>0</v>
      </c>
      <c r="D22" s="22"/>
      <c r="E22" s="22"/>
      <c r="F22" s="22"/>
      <c r="G22" s="22"/>
      <c r="H22" s="16">
        <f>'Scheda obj'!F866</f>
        <v>0</v>
      </c>
      <c r="I22" s="5">
        <f>'Scheda obj'!F867</f>
        <v>0</v>
      </c>
      <c r="J22" s="16">
        <f>'Scheda obj'!K866</f>
        <v>0</v>
      </c>
      <c r="K22" s="12">
        <f>'Scheda obj'!K867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obj'!F305</f>
        <v>0</v>
      </c>
      <c r="C23" s="27">
        <f>'Scheda obj'!E306</f>
        <v>0</v>
      </c>
      <c r="D23" s="22"/>
      <c r="E23" s="22"/>
      <c r="F23" s="22"/>
      <c r="G23" s="22"/>
      <c r="H23" s="16">
        <f>'Scheda obj'!F913</f>
        <v>0</v>
      </c>
      <c r="I23" s="5">
        <f>'Scheda obj'!F914</f>
        <v>0</v>
      </c>
      <c r="J23" s="16">
        <f>'Scheda obj'!K913</f>
        <v>0</v>
      </c>
      <c r="K23" s="12">
        <f>'Scheda obj'!K914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obj'!F352</f>
        <v>0</v>
      </c>
      <c r="C24" s="27">
        <f>'Scheda obj'!E353</f>
        <v>0</v>
      </c>
      <c r="D24" s="22"/>
      <c r="E24" s="22"/>
      <c r="F24" s="22"/>
      <c r="G24" s="22"/>
      <c r="H24" s="16">
        <f>'Scheda obj'!F960</f>
        <v>0</v>
      </c>
      <c r="I24" s="5">
        <f>'Scheda obj'!F961</f>
        <v>0</v>
      </c>
      <c r="J24" s="16">
        <f>'Scheda obj'!K960</f>
        <v>0</v>
      </c>
      <c r="K24" s="12">
        <f>'Scheda obj'!K961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obj'!F397</f>
        <v>0</v>
      </c>
      <c r="C25" s="27">
        <f>'Scheda obj'!E398</f>
        <v>0</v>
      </c>
      <c r="D25" s="22"/>
      <c r="E25" s="22"/>
      <c r="F25" s="22"/>
      <c r="G25" s="22"/>
      <c r="H25" s="16">
        <f>'Scheda obj'!F1007</f>
        <v>0</v>
      </c>
      <c r="I25" s="5">
        <f>'Scheda obj'!F1008</f>
        <v>0</v>
      </c>
      <c r="J25" s="16">
        <f>'Scheda obj'!K1007</f>
        <v>0</v>
      </c>
      <c r="K25" s="12">
        <f>'Scheda obj'!K1008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obj'!F663</f>
        <v>0</v>
      </c>
      <c r="C26" s="27">
        <f>'Scheda obj'!E664</f>
        <v>0</v>
      </c>
      <c r="D26" s="22"/>
      <c r="E26" s="22"/>
      <c r="F26" s="22"/>
      <c r="G26" s="22"/>
      <c r="H26" s="16">
        <f>'Scheda obj'!F1054</f>
        <v>0</v>
      </c>
      <c r="I26" s="5">
        <f>'Scheda obj'!F1055</f>
        <v>0</v>
      </c>
      <c r="J26" s="16">
        <f>'Scheda obj'!K1054</f>
        <v>0</v>
      </c>
      <c r="K26" s="12">
        <f>'Scheda obj'!K1055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obj'!F399</f>
        <v>0</v>
      </c>
      <c r="C27" s="27">
        <f>'Scheda obj'!E400</f>
        <v>0</v>
      </c>
      <c r="D27" s="22"/>
      <c r="E27" s="22"/>
      <c r="F27" s="22"/>
      <c r="G27" s="22"/>
      <c r="H27" s="16">
        <f>'Scheda obj'!F1101</f>
        <v>0</v>
      </c>
      <c r="I27" s="5">
        <f>'Scheda obj'!F1102</f>
        <v>0</v>
      </c>
      <c r="J27" s="16">
        <f>'Scheda obj'!K1101</f>
        <v>0</v>
      </c>
      <c r="K27" s="12">
        <f>'Scheda obj'!K1102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obj'!F668</f>
        <v>0</v>
      </c>
      <c r="C28" s="27">
        <f>'Scheda obj'!E669</f>
        <v>0</v>
      </c>
      <c r="D28" s="22"/>
      <c r="E28" s="22"/>
      <c r="F28" s="22"/>
      <c r="G28" s="22"/>
      <c r="H28" s="16">
        <f>'Scheda obj'!F1148</f>
        <v>0</v>
      </c>
      <c r="I28" s="5">
        <f>'Scheda obj'!F1149</f>
        <v>0</v>
      </c>
      <c r="J28" s="16">
        <f>'Scheda obj'!K1148</f>
        <v>0</v>
      </c>
      <c r="K28" s="12">
        <f>'Scheda obj'!K1149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obj'!F668</f>
        <v>0</v>
      </c>
      <c r="C29" s="27">
        <f>'Scheda obj'!E669</f>
        <v>0</v>
      </c>
      <c r="D29" s="22"/>
      <c r="E29" s="22"/>
      <c r="F29" s="22"/>
      <c r="G29" s="22"/>
      <c r="H29" s="16">
        <f>'Scheda obj'!F1195</f>
        <v>0</v>
      </c>
      <c r="I29" s="5">
        <f>'Scheda obj'!F1196</f>
        <v>0</v>
      </c>
      <c r="J29" s="16">
        <f>'Scheda obj'!K1195</f>
        <v>0</v>
      </c>
      <c r="K29" s="12">
        <f>'Scheda obj'!K1196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57" t="s">
        <v>92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7">
        <f aca="true" t="shared" si="12" ref="L30:Q30">SUM(L4:L29)</f>
        <v>100</v>
      </c>
      <c r="M30" s="20">
        <f t="shared" si="12"/>
        <v>15</v>
      </c>
      <c r="N30" s="20">
        <f t="shared" si="12"/>
        <v>13</v>
      </c>
      <c r="O30" s="20">
        <f t="shared" si="12"/>
        <v>5</v>
      </c>
      <c r="P30" s="20">
        <f t="shared" si="12"/>
        <v>9</v>
      </c>
      <c r="Q30" s="19">
        <f t="shared" si="12"/>
        <v>345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B1:L1"/>
    <mergeCell ref="Z2:Z3"/>
    <mergeCell ref="S2:S3"/>
    <mergeCell ref="T2:T3"/>
    <mergeCell ref="U2:U3"/>
    <mergeCell ref="V2:V3"/>
    <mergeCell ref="Y2:Y3"/>
    <mergeCell ref="R2:R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2017-06-08T13:39:54Z</cp:lastPrinted>
  <dcterms:created xsi:type="dcterms:W3CDTF">2006-05-23T17:49:49Z</dcterms:created>
  <dcterms:modified xsi:type="dcterms:W3CDTF">2017-06-08T13:40:53Z</dcterms:modified>
  <cp:category/>
  <cp:version/>
  <cp:contentType/>
  <cp:contentStatus/>
</cp:coreProperties>
</file>