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515" activeTab="0"/>
  </bookViews>
  <sheets>
    <sheet name="Scheda obj" sheetId="1" r:id="rId1"/>
    <sheet name="Obiettivi Area " sheetId="2" state="hidden" r:id="rId2"/>
  </sheets>
  <externalReferences>
    <externalReference r:id="rId5"/>
  </externalReferences>
  <definedNames>
    <definedName name="_xlnm.Print_Area" localSheetId="0">'Scheda obj'!$A$3:$M$74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21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<sst xmlns="http://schemas.openxmlformats.org/spreadsheetml/2006/main" count="1456" uniqueCount="125">
  <si>
    <t>Obiettivo n. 1</t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</si>
  <si>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</si>
  <si>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</si>
  <si>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</si>
  <si>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</si>
  <si>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</si>
  <si>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</si>
  <si>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</si>
  <si>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</si>
  <si>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</si>
  <si>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</si>
  <si>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</si>
  <si>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</si>
  <si>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</si>
  <si>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</si>
  <si>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</si>
  <si>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</si>
  <si>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</si>
  <si>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</si>
  <si>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</si>
  <si>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</si>
  <si>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</si>
  <si>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</si>
  <si>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</si>
  <si>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</si>
  <si>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</si>
  <si>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</si>
  <si>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</si>
  <si>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</si>
  <si>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</si>
  <si>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</si>
  <si>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</si>
  <si>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</si>
  <si>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</si>
  <si>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</si>
  <si>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</si>
  <si>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</si>
  <si>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</si>
  <si>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</si>
  <si>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</si>
  <si>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</si>
  <si>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</si>
  <si>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</si>
  <si>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</si>
  <si>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</si>
  <si>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n. 3</t>
  </si>
  <si>
    <t>Obiettivo n. 4</t>
  </si>
  <si>
    <t>Obiettivo n. 5</t>
  </si>
  <si>
    <t>Obiettivo n. 6</t>
  </si>
  <si>
    <t>Obiettivo n. 7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</si>
  <si>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</si>
  <si>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</si>
  <si>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</si>
  <si>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</si>
  <si>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</si>
  <si>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</si>
  <si>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</si>
  <si>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</si>
  <si>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</si>
  <si>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</si>
  <si>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</si>
  <si>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</si>
  <si>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</si>
  <si>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</si>
  <si>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</si>
  <si>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</si>
  <si>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</si>
  <si>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</si>
  <si>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</si>
  <si>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</si>
  <si>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</si>
  <si>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</si>
  <si>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</si>
  <si>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</si>
  <si>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</si>
  <si>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</si>
  <si>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</si>
  <si>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</si>
  <si>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</si>
  <si>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</si>
  <si>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</si>
  <si>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</si>
  <si>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</si>
  <si>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</si>
  <si>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</si>
  <si>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</si>
  <si>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</si>
  <si>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</si>
  <si>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</si>
  <si>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</si>
  <si>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</si>
  <si>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</si>
  <si>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</si>
  <si>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>x</t>
  </si>
  <si>
    <t xml:space="preserve">tutte </t>
  </si>
  <si>
    <t xml:space="preserve">Area </t>
  </si>
  <si>
    <t>Totale peso Obiettivo</t>
  </si>
  <si>
    <t>Assoluto</t>
  </si>
  <si>
    <t>Relativo</t>
  </si>
  <si>
    <t>PESATURA OBIETTIVI STRATEGICI</t>
  </si>
  <si>
    <t>Premio</t>
  </si>
  <si>
    <t>Dip.</t>
  </si>
  <si>
    <t>P.O.</t>
  </si>
  <si>
    <t>Indicatori di risultato (Efficacia - Efficienza - Tempo)</t>
  </si>
  <si>
    <t>OBIETTIVI PERFORMANCE ORGANIZZATIVA</t>
  </si>
  <si>
    <t>m</t>
  </si>
  <si>
    <t>N°____ atti con deficit tecnico burocratico / Totale atti sottoposto a controlli</t>
  </si>
  <si>
    <t>&lt; del 5%</t>
  </si>
  <si>
    <t>Attuazione e rispetto del Piano anticorruzione e garantire il miglioramento della gestione degli atti in base agli esiti del controllo successivo, al fine di garantire un elevato standard degli atti</t>
  </si>
  <si>
    <t xml:space="preserve">Miglioramento della media valutazione degli atti </t>
  </si>
  <si>
    <t>Miglioramento del 5% rispetto al risultato referto precedente</t>
  </si>
  <si>
    <t>Obiettivo Operativo</t>
  </si>
  <si>
    <t>Missione</t>
  </si>
  <si>
    <t>Programma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</si>
  <si>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</si>
  <si>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Triennio</t>
  </si>
  <si>
    <t>X</t>
  </si>
  <si>
    <t>Verifica delle informazioni complete da pubblicare con  predisposizione dell’elenco per ogni settore entro il 30/11/2016.</t>
  </si>
  <si>
    <t>Pubblicazione degli atti entro il 31/12/2016.</t>
  </si>
  <si>
    <t>tutto il personale</t>
  </si>
  <si>
    <t>tutte</t>
  </si>
  <si>
    <t>segretario comunale</t>
  </si>
  <si>
    <t xml:space="preserve">IMPLEMENTAZIONE DEL SITO ISTITUZIONALE CON INSERIMENTO COSTANTE DI TUTTI I DATI E INFORMAZIONI, NEL RISPETTO DEGLI OBBLIGHI DELLA TRASPARENZA (IN APPLICAZIONE DEL D.LGS. 33/2013). </t>
  </si>
  <si>
    <t>Il D.lgs. 33/2013 che persegue l'obiettivo di rafforzare lo strumento della trasparenza, misura fondamentale per la prevenzione della corruzione, pone obblighi di pubblicità e trasparenza con la diffusione di informazioni a carico della P.A. sul sito istituzionale: "Amministrazione trasparente". Ogni Area Organizzativa dovrà provvedere ad implementare e tenere aggiornate le informazioni oggetto di pubblicazione.</t>
  </si>
  <si>
    <t>Garantire un elevato standard degli atti amministrativi  sotto il profilo tecnico burocratico, della qualità e della conformità degli stessi alla normativa. Effettuare una costante verifica e monitoraggio delle attivita'/procedimenti con riferimento a quelli rilevati ai fini della prevenzione della corruzione nel piano comunale anticorruzione.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</si>
</sst>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&quot;IR£&quot;* #,##0.00_-;\-&quot;IR£&quot;* #,##0.00_-;_-&quot;IR£&quot;* &quot;-&quot;??_-;_-@_-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_-* #,##0.000000_-;\-* #,##0.000000_-;_-* &quot;-&quot;_-;_-@_-"/>
    <numFmt numFmtId="193" formatCode="_-* #,##0.0000000_-;\-* #,##0.0000000_-;_-* &quot;-&quot;_-;_-@_-"/>
    <numFmt numFmtId="194" formatCode="_-* #,##0.00000000_-;\-* #,##0.00000000_-;_-* &quot;-&quot;_-;_-@_-"/>
    <numFmt numFmtId="195" formatCode="0.0"/>
    <numFmt numFmtId="196" formatCode="0.00000"/>
    <numFmt numFmtId="197" formatCode="0.0000"/>
    <numFmt numFmtId="198" formatCode="0.00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0.00000000"/>
    <numFmt numFmtId="203" formatCode="0.0000000"/>
    <numFmt numFmtId="204" formatCode="0.000000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_-* #,##0.0000000000_-;\-* #,##0.0000000000_-;_-* &quot;-&quot;??_-;_-@_-"/>
    <numFmt numFmtId="212" formatCode="_-* #,##0.00000000000_-;\-* #,##0.00000000000_-;_-* &quot;-&quot;??_-;_-@_-"/>
    <numFmt numFmtId="213" formatCode="_-* #,##0.000000000000_-;\-* #,##0.000000000000_-;_-* &quot;-&quot;??_-;_-@_-"/>
    <numFmt numFmtId="214" formatCode="_-* #,##0.0000000000000_-;\-* #,##0.0000000000000_-;_-* &quot;-&quot;??_-;_-@_-"/>
    <numFmt numFmtId="215" formatCode="_-* #,##0.00000000000000_-;\-* #,##0.00000000000000_-;_-* &quot;-&quot;??_-;_-@_-"/>
    <numFmt numFmtId="216" formatCode="_-* #,##0.000000000000000_-;\-* #,##0.000000000000000_-;_-* &quot;-&quot;??_-;_-@_-"/>
    <numFmt numFmtId="217" formatCode="_-* #,##0.0_-;\-* #,##0.0_-;_-* &quot;-&quot;?_-;_-@_-"/>
    <numFmt numFmtId="218" formatCode="#,##0_ ;\-#,##0\ "/>
    <numFmt numFmtId="219" formatCode="[$-410]dddd\ d\ mmmm\ yyyy"/>
    <numFmt numFmtId="220" formatCode="h\.mm\.ss"/>
    <numFmt numFmtId="221" formatCode="#,##0.00_ ;\-#,##0.00\ "/>
    <numFmt numFmtId="222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left" vertical="center"/>
    </xf>
    <xf numFmtId="43" fontId="8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3" fontId="8" fillId="35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6" fontId="8" fillId="35" borderId="11" xfId="0" applyNumberFormat="1" applyFont="1" applyFill="1" applyBorder="1" applyAlignment="1">
      <alignment horizontal="center" vertical="center" wrapText="1"/>
    </xf>
    <xf numFmtId="41" fontId="8" fillId="34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textRotation="90" wrapText="1"/>
      <protection/>
    </xf>
    <xf numFmtId="0" fontId="5" fillId="34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Border="1" applyAlignment="1">
      <alignment horizontal="justify" vertical="center" wrapText="1"/>
    </xf>
    <xf numFmtId="0" fontId="13" fillId="36" borderId="0" xfId="0" applyFont="1" applyFill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3" fontId="14" fillId="0" borderId="0" xfId="4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justify" vertical="center" wrapText="1"/>
    </xf>
    <xf numFmtId="43" fontId="13" fillId="0" borderId="15" xfId="0" applyNumberFormat="1" applyFont="1" applyBorder="1" applyAlignment="1">
      <alignment vertical="center"/>
    </xf>
    <xf numFmtId="43" fontId="13" fillId="0" borderId="14" xfId="46" applyFont="1" applyBorder="1" applyAlignment="1">
      <alignment vertical="center"/>
    </xf>
    <xf numFmtId="43" fontId="13" fillId="0" borderId="15" xfId="46" applyFont="1" applyBorder="1" applyAlignment="1">
      <alignment vertical="center"/>
    </xf>
    <xf numFmtId="43" fontId="13" fillId="0" borderId="16" xfId="0" applyNumberFormat="1" applyFont="1" applyBorder="1" applyAlignment="1">
      <alignment vertical="center"/>
    </xf>
    <xf numFmtId="43" fontId="13" fillId="0" borderId="17" xfId="46" applyFont="1" applyBorder="1" applyAlignment="1">
      <alignment vertical="center"/>
    </xf>
    <xf numFmtId="43" fontId="13" fillId="0" borderId="16" xfId="46" applyFont="1" applyBorder="1" applyAlignment="1">
      <alignment vertical="center"/>
    </xf>
    <xf numFmtId="43" fontId="13" fillId="0" borderId="0" xfId="0" applyNumberFormat="1" applyFont="1" applyBorder="1" applyAlignment="1">
      <alignment vertical="center"/>
    </xf>
    <xf numFmtId="43" fontId="13" fillId="0" borderId="0" xfId="46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43" fontId="15" fillId="37" borderId="14" xfId="46" applyFont="1" applyFill="1" applyBorder="1" applyAlignment="1">
      <alignment horizontal="center" vertical="center" wrapText="1"/>
    </xf>
    <xf numFmtId="43" fontId="15" fillId="37" borderId="15" xfId="46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43" fontId="15" fillId="37" borderId="18" xfId="0" applyNumberFormat="1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43" fontId="13" fillId="0" borderId="18" xfId="0" applyNumberFormat="1" applyFont="1" applyBorder="1" applyAlignment="1">
      <alignment vertical="center"/>
    </xf>
    <xf numFmtId="43" fontId="13" fillId="0" borderId="19" xfId="0" applyNumberFormat="1" applyFont="1" applyBorder="1" applyAlignment="1">
      <alignment vertical="center"/>
    </xf>
    <xf numFmtId="0" fontId="0" fillId="0" borderId="14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43" fontId="16" fillId="36" borderId="0" xfId="0" applyNumberFormat="1" applyFont="1" applyFill="1" applyBorder="1" applyAlignment="1">
      <alignment vertical="center"/>
    </xf>
    <xf numFmtId="43" fontId="16" fillId="36" borderId="10" xfId="0" applyNumberFormat="1" applyFont="1" applyFill="1" applyBorder="1" applyAlignment="1">
      <alignment vertical="center"/>
    </xf>
    <xf numFmtId="43" fontId="13" fillId="0" borderId="0" xfId="46" applyFont="1" applyBorder="1" applyAlignment="1">
      <alignment vertical="center"/>
    </xf>
    <xf numFmtId="43" fontId="13" fillId="0" borderId="10" xfId="0" applyNumberFormat="1" applyFont="1" applyBorder="1" applyAlignment="1">
      <alignment vertical="center"/>
    </xf>
    <xf numFmtId="43" fontId="13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4" xfId="44" applyFont="1" applyBorder="1" applyAlignment="1">
      <alignment vertical="center" wrapText="1"/>
    </xf>
    <xf numFmtId="44" fontId="0" fillId="0" borderId="18" xfId="44" applyFont="1" applyBorder="1" applyAlignment="1">
      <alignment vertical="center" wrapText="1"/>
    </xf>
    <xf numFmtId="44" fontId="0" fillId="0" borderId="20" xfId="44" applyFont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38" borderId="26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0" borderId="17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4" fontId="0" fillId="0" borderId="11" xfId="44" applyFont="1" applyBorder="1" applyAlignment="1">
      <alignment vertical="center" wrapText="1"/>
    </xf>
    <xf numFmtId="44" fontId="0" fillId="0" borderId="12" xfId="44" applyFont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justify" vertical="center" wrapText="1"/>
    </xf>
    <xf numFmtId="0" fontId="0" fillId="0" borderId="18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0" fontId="0" fillId="0" borderId="14" xfId="0" applyNumberFormat="1" applyFont="1" applyFill="1" applyBorder="1" applyAlignment="1">
      <alignment horizontal="justify" vertical="center" wrapText="1"/>
    </xf>
    <xf numFmtId="0" fontId="0" fillId="0" borderId="20" xfId="0" applyNumberFormat="1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43" fontId="14" fillId="0" borderId="14" xfId="46" applyFont="1" applyFill="1" applyBorder="1" applyAlignment="1">
      <alignment horizontal="center" vertical="center" wrapText="1"/>
    </xf>
    <xf numFmtId="43" fontId="14" fillId="0" borderId="18" xfId="46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3" fontId="14" fillId="0" borderId="20" xfId="46" applyFont="1" applyFill="1" applyBorder="1" applyAlignment="1">
      <alignment horizontal="center" vertical="center" wrapText="1"/>
    </xf>
    <xf numFmtId="0" fontId="14" fillId="37" borderId="2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1202"/>
  <sheetViews>
    <sheetView tabSelected="1" view="pageLayout" zoomScaleSheetLayoutView="100" workbookViewId="0" topLeftCell="A1">
      <selection activeCell="G2" sqref="G2"/>
    </sheetView>
  </sheetViews>
  <sheetFormatPr defaultColWidth="9.140625" defaultRowHeight="12.75"/>
  <cols>
    <col min="1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7.7109375" style="6" customWidth="1"/>
    <col min="14" max="17" width="0" style="6" hidden="1" customWidth="1"/>
    <col min="18" max="16384" width="9.140625" style="6" customWidth="1"/>
  </cols>
  <sheetData>
    <row r="1" ht="12.75"/>
    <row r="2" ht="12.75"/>
    <row r="3" spans="2:13" ht="15.75" thickBot="1">
      <c r="B3" s="197" t="s">
        <v>104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2.75" customHeight="1">
      <c r="A4" s="69" t="s">
        <v>115</v>
      </c>
      <c r="B4" s="70"/>
      <c r="C4" s="70"/>
      <c r="D4" s="192"/>
      <c r="E4" s="193">
        <v>2016</v>
      </c>
      <c r="F4" s="70"/>
      <c r="G4" s="192"/>
      <c r="H4" s="193">
        <v>2017</v>
      </c>
      <c r="I4" s="70"/>
      <c r="J4" s="192"/>
      <c r="K4" s="193">
        <v>2018</v>
      </c>
      <c r="L4" s="70"/>
      <c r="M4" s="71"/>
    </row>
    <row r="5" spans="1:13" ht="13.5" thickBot="1">
      <c r="A5" s="194"/>
      <c r="B5" s="195"/>
      <c r="C5" s="195"/>
      <c r="D5" s="196"/>
      <c r="E5" s="188" t="s">
        <v>116</v>
      </c>
      <c r="F5" s="186"/>
      <c r="G5" s="187"/>
      <c r="H5" s="188"/>
      <c r="I5" s="186"/>
      <c r="J5" s="187"/>
      <c r="K5" s="188"/>
      <c r="L5" s="186"/>
      <c r="M5" s="189"/>
    </row>
    <row r="6" spans="1:13" ht="12.75" customHeight="1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17.25" customHeight="1">
      <c r="A7" s="117" t="s">
        <v>112</v>
      </c>
      <c r="B7" s="118"/>
      <c r="C7" s="118"/>
      <c r="D7" s="118"/>
      <c r="E7" s="119"/>
      <c r="F7" s="57"/>
      <c r="G7" s="115"/>
      <c r="H7" s="115"/>
      <c r="I7" s="115"/>
      <c r="J7" s="115"/>
      <c r="K7" s="115"/>
      <c r="L7" s="115"/>
      <c r="M7" s="116"/>
    </row>
    <row r="8" spans="1:13" ht="17.25" customHeight="1">
      <c r="A8" s="117" t="s">
        <v>113</v>
      </c>
      <c r="B8" s="118"/>
      <c r="C8" s="118"/>
      <c r="D8" s="118"/>
      <c r="E8" s="119"/>
      <c r="F8" s="57"/>
      <c r="G8" s="115"/>
      <c r="H8" s="115"/>
      <c r="I8" s="115"/>
      <c r="J8" s="115"/>
      <c r="K8" s="115"/>
      <c r="L8" s="115"/>
      <c r="M8" s="116"/>
    </row>
    <row r="9" spans="1:13" ht="17.25" customHeight="1">
      <c r="A9" s="117" t="s">
        <v>111</v>
      </c>
      <c r="B9" s="118"/>
      <c r="C9" s="118"/>
      <c r="D9" s="118"/>
      <c r="E9" s="119"/>
      <c r="F9" s="57"/>
      <c r="G9" s="115"/>
      <c r="H9" s="115"/>
      <c r="I9" s="115"/>
      <c r="J9" s="115"/>
      <c r="K9" s="115"/>
      <c r="L9" s="115"/>
      <c r="M9" s="116"/>
    </row>
    <row r="10" spans="1:13" ht="62.25" customHeight="1">
      <c r="A10" s="121" t="s">
        <v>114</v>
      </c>
      <c r="B10" s="122"/>
      <c r="C10" s="122"/>
      <c r="D10" s="122"/>
      <c r="E10" s="123"/>
      <c r="F10" s="57" t="s">
        <v>122</v>
      </c>
      <c r="G10" s="115"/>
      <c r="H10" s="115"/>
      <c r="I10" s="115"/>
      <c r="J10" s="115"/>
      <c r="K10" s="115"/>
      <c r="L10" s="115"/>
      <c r="M10" s="116"/>
    </row>
    <row r="11" spans="1:13" ht="39.75" customHeight="1">
      <c r="A11" s="121" t="s">
        <v>1</v>
      </c>
      <c r="B11" s="124"/>
      <c r="C11" s="124"/>
      <c r="D11" s="125"/>
      <c r="E11" s="132" t="s">
        <v>123</v>
      </c>
      <c r="F11" s="133"/>
      <c r="G11" s="133"/>
      <c r="H11" s="133"/>
      <c r="I11" s="133"/>
      <c r="J11" s="133"/>
      <c r="K11" s="133"/>
      <c r="L11" s="133"/>
      <c r="M11" s="134"/>
    </row>
    <row r="12" spans="1:13" ht="12.75">
      <c r="A12" s="126"/>
      <c r="B12" s="127"/>
      <c r="C12" s="127"/>
      <c r="D12" s="128"/>
      <c r="E12" s="135"/>
      <c r="F12" s="136"/>
      <c r="G12" s="136"/>
      <c r="H12" s="136"/>
      <c r="I12" s="136"/>
      <c r="J12" s="136"/>
      <c r="K12" s="136"/>
      <c r="L12" s="136"/>
      <c r="M12" s="137"/>
    </row>
    <row r="13" spans="1:13" ht="12.75">
      <c r="A13" s="126"/>
      <c r="B13" s="127"/>
      <c r="C13" s="127"/>
      <c r="D13" s="128"/>
      <c r="E13" s="135"/>
      <c r="F13" s="136"/>
      <c r="G13" s="136"/>
      <c r="H13" s="136"/>
      <c r="I13" s="136"/>
      <c r="J13" s="136"/>
      <c r="K13" s="136"/>
      <c r="L13" s="136"/>
      <c r="M13" s="137"/>
    </row>
    <row r="14" spans="1:13" ht="12.75">
      <c r="A14" s="126"/>
      <c r="B14" s="127"/>
      <c r="C14" s="127"/>
      <c r="D14" s="128"/>
      <c r="E14" s="135"/>
      <c r="F14" s="136"/>
      <c r="G14" s="136"/>
      <c r="H14" s="136"/>
      <c r="I14" s="136"/>
      <c r="J14" s="136"/>
      <c r="K14" s="136"/>
      <c r="L14" s="136"/>
      <c r="M14" s="137"/>
    </row>
    <row r="15" spans="1:13" ht="12.75">
      <c r="A15" s="126"/>
      <c r="B15" s="127"/>
      <c r="C15" s="127"/>
      <c r="D15" s="128"/>
      <c r="E15" s="135"/>
      <c r="F15" s="136"/>
      <c r="G15" s="136"/>
      <c r="H15" s="136"/>
      <c r="I15" s="136"/>
      <c r="J15" s="136"/>
      <c r="K15" s="136"/>
      <c r="L15" s="136"/>
      <c r="M15" s="137"/>
    </row>
    <row r="16" spans="1:13" ht="17.25" customHeight="1">
      <c r="A16" s="129"/>
      <c r="B16" s="130"/>
      <c r="C16" s="130"/>
      <c r="D16" s="131"/>
      <c r="E16" s="138"/>
      <c r="F16" s="139"/>
      <c r="G16" s="139"/>
      <c r="H16" s="139"/>
      <c r="I16" s="139"/>
      <c r="J16" s="139"/>
      <c r="K16" s="139"/>
      <c r="L16" s="139"/>
      <c r="M16" s="140"/>
    </row>
    <row r="17" spans="1:13" ht="15.75">
      <c r="A17" s="112" t="s">
        <v>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  <row r="18" spans="1:13" ht="21" customHeight="1">
      <c r="A18" s="83" t="s">
        <v>3</v>
      </c>
      <c r="B18" s="84"/>
      <c r="C18" s="85"/>
      <c r="D18" s="96" t="s">
        <v>4</v>
      </c>
      <c r="E18" s="84"/>
      <c r="F18" s="84"/>
      <c r="G18" s="84"/>
      <c r="H18" s="85"/>
      <c r="I18" s="96" t="s">
        <v>5</v>
      </c>
      <c r="J18" s="84"/>
      <c r="K18" s="84"/>
      <c r="L18" s="84"/>
      <c r="M18" s="97"/>
    </row>
    <row r="19" spans="1:13" ht="12.75">
      <c r="A19" s="141" t="s">
        <v>6</v>
      </c>
      <c r="B19" s="142"/>
      <c r="C19" s="142"/>
      <c r="D19" s="111" t="s">
        <v>7</v>
      </c>
      <c r="E19" s="111"/>
      <c r="F19" s="90" t="s">
        <v>8</v>
      </c>
      <c r="G19" s="91"/>
      <c r="H19" s="92"/>
      <c r="I19" s="111" t="s">
        <v>7</v>
      </c>
      <c r="J19" s="111"/>
      <c r="K19" s="90" t="s">
        <v>8</v>
      </c>
      <c r="L19" s="91"/>
      <c r="M19" s="120"/>
    </row>
    <row r="20" spans="1:13" ht="16.5" customHeight="1">
      <c r="A20" s="141"/>
      <c r="B20" s="142"/>
      <c r="C20" s="142"/>
      <c r="D20" s="110" t="s">
        <v>9</v>
      </c>
      <c r="E20" s="110"/>
      <c r="F20" s="86" t="s">
        <v>10</v>
      </c>
      <c r="G20" s="87"/>
      <c r="H20" s="98"/>
      <c r="I20" s="110" t="s">
        <v>11</v>
      </c>
      <c r="J20" s="110"/>
      <c r="K20" s="86" t="s">
        <v>10</v>
      </c>
      <c r="L20" s="87"/>
      <c r="M20" s="88"/>
    </row>
    <row r="21" spans="1:13" ht="16.5" customHeight="1">
      <c r="A21" s="141"/>
      <c r="B21" s="142"/>
      <c r="C21" s="142"/>
      <c r="D21" s="110" t="s">
        <v>12</v>
      </c>
      <c r="E21" s="110"/>
      <c r="F21" s="86" t="s">
        <v>10</v>
      </c>
      <c r="G21" s="87"/>
      <c r="H21" s="98"/>
      <c r="I21" s="110" t="s">
        <v>13</v>
      </c>
      <c r="J21" s="110"/>
      <c r="K21" s="86" t="s">
        <v>105</v>
      </c>
      <c r="L21" s="87"/>
      <c r="M21" s="88"/>
    </row>
    <row r="22" spans="1:36" s="31" customFormat="1" ht="29.25" customHeight="1">
      <c r="A22" s="191" t="s">
        <v>96</v>
      </c>
      <c r="B22" s="75"/>
      <c r="C22" s="75"/>
      <c r="D22" s="75"/>
      <c r="E22" s="74"/>
      <c r="F22" s="73" t="s">
        <v>97</v>
      </c>
      <c r="G22" s="75"/>
      <c r="H22" s="32">
        <f>'Obiettivi Area '!Q4</f>
        <v>375</v>
      </c>
      <c r="I22" s="73" t="s">
        <v>98</v>
      </c>
      <c r="J22" s="75"/>
      <c r="K22" s="74"/>
      <c r="L22" s="176">
        <f>'Obiettivi Area '!L4</f>
        <v>50</v>
      </c>
      <c r="M22" s="190"/>
      <c r="N22" s="34"/>
      <c r="O22" s="34"/>
      <c r="P22" s="34"/>
      <c r="Q22" s="72"/>
      <c r="R22" s="72"/>
      <c r="S22" s="35"/>
      <c r="T22" s="72"/>
      <c r="U22" s="72"/>
      <c r="V22" s="35"/>
      <c r="W22" s="36"/>
      <c r="X22" s="33"/>
      <c r="Y22" s="28"/>
      <c r="Z22" s="28"/>
      <c r="AA22" s="28"/>
      <c r="AB22" s="28"/>
      <c r="AC22" s="28"/>
      <c r="AD22" s="29">
        <f>IF(K18="X",5,(IF(M18="X",3,(IF(O18="X",1,0)))))</f>
        <v>0</v>
      </c>
      <c r="AE22" s="29">
        <f>IF(K20="X",5,(IF(M20="X",3,(IF(O20="X",1,0)))))</f>
        <v>0</v>
      </c>
      <c r="AF22" s="29">
        <f>IF(Q19="X",5,(IF(S19="X",3,(IF(U19="X",1,0)))))</f>
        <v>0</v>
      </c>
      <c r="AG22" s="29">
        <f>IF(Q21="X",1,(IF(S21="X",3,(IF(U21="X",5,0)))))</f>
        <v>0</v>
      </c>
      <c r="AH22" s="30"/>
      <c r="AI22" s="30"/>
      <c r="AJ22" s="31">
        <f>PRODUCT(AD22:AG22)</f>
        <v>0</v>
      </c>
    </row>
    <row r="23" spans="1:13" ht="22.5" customHeight="1" hidden="1">
      <c r="A23" s="112" t="s">
        <v>14</v>
      </c>
      <c r="B23" s="113"/>
      <c r="C23" s="113"/>
      <c r="D23" s="113"/>
      <c r="E23" s="113" t="s">
        <v>15</v>
      </c>
      <c r="F23" s="113"/>
      <c r="G23" s="113"/>
      <c r="H23" s="113"/>
      <c r="I23" s="113"/>
      <c r="J23" s="113"/>
      <c r="K23" s="113" t="s">
        <v>16</v>
      </c>
      <c r="L23" s="113"/>
      <c r="M23" s="114"/>
    </row>
    <row r="24" spans="1:13" ht="12.75" hidden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5"/>
      <c r="L24" s="145"/>
      <c r="M24" s="146"/>
    </row>
    <row r="25" spans="1:13" ht="12.75" hidden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5"/>
      <c r="L25" s="145"/>
      <c r="M25" s="146"/>
    </row>
    <row r="26" spans="1:13" ht="12.75" hidden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5"/>
      <c r="L26" s="145"/>
      <c r="M26" s="146"/>
    </row>
    <row r="27" spans="1:13" ht="15.75">
      <c r="A27" s="112" t="s">
        <v>103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</row>
    <row r="28" spans="1:13" ht="15">
      <c r="A28" s="83" t="s">
        <v>18</v>
      </c>
      <c r="B28" s="84"/>
      <c r="C28" s="84"/>
      <c r="D28" s="84"/>
      <c r="E28" s="84"/>
      <c r="F28" s="84"/>
      <c r="G28" s="84"/>
      <c r="H28" s="85"/>
      <c r="I28" s="96" t="s">
        <v>19</v>
      </c>
      <c r="J28" s="84"/>
      <c r="K28" s="84"/>
      <c r="L28" s="84"/>
      <c r="M28" s="97"/>
    </row>
    <row r="29" spans="1:13" ht="58.5" customHeight="1">
      <c r="A29" s="147" t="s">
        <v>117</v>
      </c>
      <c r="B29" s="148"/>
      <c r="C29" s="148"/>
      <c r="D29" s="148"/>
      <c r="E29" s="148"/>
      <c r="F29" s="148"/>
      <c r="G29" s="148"/>
      <c r="H29" s="149"/>
      <c r="I29" s="150" t="s">
        <v>118</v>
      </c>
      <c r="J29" s="148"/>
      <c r="K29" s="148"/>
      <c r="L29" s="148"/>
      <c r="M29" s="151"/>
    </row>
    <row r="30" spans="1:13" ht="15.75">
      <c r="A30" s="112" t="s">
        <v>20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</row>
    <row r="31" spans="1:13" ht="22.5">
      <c r="A31" s="2" t="s">
        <v>21</v>
      </c>
      <c r="B31" s="3" t="s">
        <v>22</v>
      </c>
      <c r="C31" s="3" t="s">
        <v>23</v>
      </c>
      <c r="D31" s="3" t="s">
        <v>24</v>
      </c>
      <c r="E31" s="3" t="s">
        <v>25</v>
      </c>
      <c r="F31" s="3" t="s">
        <v>26</v>
      </c>
      <c r="G31" s="3" t="s">
        <v>27</v>
      </c>
      <c r="H31" s="3" t="s">
        <v>28</v>
      </c>
      <c r="I31" s="3" t="s">
        <v>29</v>
      </c>
      <c r="J31" s="3" t="s">
        <v>30</v>
      </c>
      <c r="K31" s="3" t="s">
        <v>31</v>
      </c>
      <c r="L31" s="3" t="s">
        <v>32</v>
      </c>
      <c r="M31" s="4" t="s">
        <v>33</v>
      </c>
    </row>
    <row r="32" spans="1:13" ht="12.75">
      <c r="A32" s="9" t="s">
        <v>10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 t="s">
        <v>93</v>
      </c>
      <c r="M32" s="8"/>
    </row>
    <row r="33" spans="1:13" ht="12.75">
      <c r="A33" s="9" t="s">
        <v>34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 t="s">
        <v>93</v>
      </c>
    </row>
    <row r="34" spans="1:13" ht="12.75">
      <c r="A34" s="9" t="s">
        <v>35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ht="15.75">
      <c r="A35" s="112" t="s">
        <v>40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4"/>
    </row>
    <row r="36" spans="1:13" ht="32.25" customHeight="1">
      <c r="A36" s="152" t="s">
        <v>21</v>
      </c>
      <c r="B36" s="111"/>
      <c r="C36" s="111"/>
      <c r="D36" s="111" t="s">
        <v>41</v>
      </c>
      <c r="E36" s="111"/>
      <c r="F36" s="111"/>
      <c r="G36" s="111"/>
      <c r="H36" s="111"/>
      <c r="I36" s="111" t="s">
        <v>42</v>
      </c>
      <c r="J36" s="111"/>
      <c r="K36" s="111" t="s">
        <v>43</v>
      </c>
      <c r="L36" s="111"/>
      <c r="M36" s="153"/>
    </row>
    <row r="37" spans="1:13" ht="12.75">
      <c r="A37" s="143" t="s">
        <v>94</v>
      </c>
      <c r="B37" s="144"/>
      <c r="C37" s="144"/>
      <c r="D37" s="144" t="s">
        <v>119</v>
      </c>
      <c r="E37" s="144"/>
      <c r="F37" s="144"/>
      <c r="G37" s="144"/>
      <c r="H37" s="144"/>
      <c r="I37" s="154">
        <v>1</v>
      </c>
      <c r="J37" s="144"/>
      <c r="K37" s="144"/>
      <c r="L37" s="144"/>
      <c r="M37" s="155"/>
    </row>
    <row r="38" spans="1:13" ht="13.5" thickBo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8"/>
    </row>
    <row r="39" ht="13.5" thickBot="1"/>
    <row r="40" spans="1:13" ht="12.75">
      <c r="A40" s="69" t="s">
        <v>44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1"/>
    </row>
    <row r="41" spans="1:13" ht="17.25" customHeight="1">
      <c r="A41" s="117" t="s">
        <v>112</v>
      </c>
      <c r="B41" s="118"/>
      <c r="C41" s="118"/>
      <c r="D41" s="118"/>
      <c r="E41" s="119"/>
      <c r="F41" s="57"/>
      <c r="G41" s="115"/>
      <c r="H41" s="115"/>
      <c r="I41" s="115"/>
      <c r="J41" s="115"/>
      <c r="K41" s="115"/>
      <c r="L41" s="115"/>
      <c r="M41" s="116"/>
    </row>
    <row r="42" spans="1:13" ht="17.25" customHeight="1">
      <c r="A42" s="117" t="s">
        <v>113</v>
      </c>
      <c r="B42" s="118"/>
      <c r="C42" s="118"/>
      <c r="D42" s="118"/>
      <c r="E42" s="119"/>
      <c r="F42" s="57"/>
      <c r="G42" s="115"/>
      <c r="H42" s="115"/>
      <c r="I42" s="115"/>
      <c r="J42" s="115"/>
      <c r="K42" s="115"/>
      <c r="L42" s="115"/>
      <c r="M42" s="116"/>
    </row>
    <row r="43" spans="1:13" ht="17.25" customHeight="1">
      <c r="A43" s="117" t="s">
        <v>111</v>
      </c>
      <c r="B43" s="118"/>
      <c r="C43" s="118"/>
      <c r="D43" s="118"/>
      <c r="E43" s="119"/>
      <c r="F43" s="57"/>
      <c r="G43" s="115"/>
      <c r="H43" s="115"/>
      <c r="I43" s="115"/>
      <c r="J43" s="115"/>
      <c r="K43" s="115"/>
      <c r="L43" s="115"/>
      <c r="M43" s="116"/>
    </row>
    <row r="44" spans="1:13" ht="54" customHeight="1">
      <c r="A44" s="121" t="s">
        <v>114</v>
      </c>
      <c r="B44" s="122"/>
      <c r="C44" s="122"/>
      <c r="D44" s="122"/>
      <c r="E44" s="123"/>
      <c r="F44" s="57" t="s">
        <v>108</v>
      </c>
      <c r="G44" s="58"/>
      <c r="H44" s="58"/>
      <c r="I44" s="58"/>
      <c r="J44" s="58"/>
      <c r="K44" s="58"/>
      <c r="L44" s="58"/>
      <c r="M44" s="59"/>
    </row>
    <row r="45" spans="1:13" ht="12.75">
      <c r="A45" s="121" t="s">
        <v>1</v>
      </c>
      <c r="B45" s="124"/>
      <c r="C45" s="124"/>
      <c r="D45" s="125"/>
      <c r="E45" s="132" t="s">
        <v>124</v>
      </c>
      <c r="F45" s="133"/>
      <c r="G45" s="133"/>
      <c r="H45" s="133"/>
      <c r="I45" s="133"/>
      <c r="J45" s="133"/>
      <c r="K45" s="133"/>
      <c r="L45" s="133"/>
      <c r="M45" s="134"/>
    </row>
    <row r="46" spans="1:13" ht="12.75">
      <c r="A46" s="126"/>
      <c r="B46" s="127"/>
      <c r="C46" s="127"/>
      <c r="D46" s="128"/>
      <c r="E46" s="135"/>
      <c r="F46" s="136"/>
      <c r="G46" s="136"/>
      <c r="H46" s="136"/>
      <c r="I46" s="136"/>
      <c r="J46" s="136"/>
      <c r="K46" s="136"/>
      <c r="L46" s="136"/>
      <c r="M46" s="137"/>
    </row>
    <row r="47" spans="1:13" ht="12.75">
      <c r="A47" s="126"/>
      <c r="B47" s="127"/>
      <c r="C47" s="127"/>
      <c r="D47" s="128"/>
      <c r="E47" s="135"/>
      <c r="F47" s="136"/>
      <c r="G47" s="136"/>
      <c r="H47" s="136"/>
      <c r="I47" s="136"/>
      <c r="J47" s="136"/>
      <c r="K47" s="136"/>
      <c r="L47" s="136"/>
      <c r="M47" s="137"/>
    </row>
    <row r="48" spans="1:13" ht="12.75">
      <c r="A48" s="126"/>
      <c r="B48" s="127"/>
      <c r="C48" s="127"/>
      <c r="D48" s="128"/>
      <c r="E48" s="135"/>
      <c r="F48" s="136"/>
      <c r="G48" s="136"/>
      <c r="H48" s="136"/>
      <c r="I48" s="136"/>
      <c r="J48" s="136"/>
      <c r="K48" s="136"/>
      <c r="L48" s="136"/>
      <c r="M48" s="137"/>
    </row>
    <row r="49" spans="1:13" ht="12.75">
      <c r="A49" s="126"/>
      <c r="B49" s="127"/>
      <c r="C49" s="127"/>
      <c r="D49" s="128"/>
      <c r="E49" s="135"/>
      <c r="F49" s="136"/>
      <c r="G49" s="136"/>
      <c r="H49" s="136"/>
      <c r="I49" s="136"/>
      <c r="J49" s="136"/>
      <c r="K49" s="136"/>
      <c r="L49" s="136"/>
      <c r="M49" s="137"/>
    </row>
    <row r="50" spans="1:13" ht="12.75">
      <c r="A50" s="129"/>
      <c r="B50" s="130"/>
      <c r="C50" s="130"/>
      <c r="D50" s="131"/>
      <c r="E50" s="138"/>
      <c r="F50" s="139"/>
      <c r="G50" s="139"/>
      <c r="H50" s="139"/>
      <c r="I50" s="139"/>
      <c r="J50" s="139"/>
      <c r="K50" s="139"/>
      <c r="L50" s="139"/>
      <c r="M50" s="140"/>
    </row>
    <row r="51" spans="1:13" ht="15.75">
      <c r="A51" s="112" t="s">
        <v>2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4"/>
    </row>
    <row r="52" spans="1:13" ht="15">
      <c r="A52" s="83" t="s">
        <v>3</v>
      </c>
      <c r="B52" s="84"/>
      <c r="C52" s="85"/>
      <c r="D52" s="96" t="s">
        <v>4</v>
      </c>
      <c r="E52" s="84"/>
      <c r="F52" s="84"/>
      <c r="G52" s="84"/>
      <c r="H52" s="85"/>
      <c r="I52" s="96" t="s">
        <v>5</v>
      </c>
      <c r="J52" s="84"/>
      <c r="K52" s="84"/>
      <c r="L52" s="84"/>
      <c r="M52" s="97"/>
    </row>
    <row r="53" spans="1:13" ht="12.75">
      <c r="A53" s="141" t="s">
        <v>6</v>
      </c>
      <c r="B53" s="142"/>
      <c r="C53" s="142"/>
      <c r="D53" s="111" t="s">
        <v>7</v>
      </c>
      <c r="E53" s="111"/>
      <c r="F53" s="90" t="s">
        <v>8</v>
      </c>
      <c r="G53" s="91"/>
      <c r="H53" s="92"/>
      <c r="I53" s="111" t="s">
        <v>7</v>
      </c>
      <c r="J53" s="111"/>
      <c r="K53" s="90" t="s">
        <v>8</v>
      </c>
      <c r="L53" s="91"/>
      <c r="M53" s="120"/>
    </row>
    <row r="54" spans="1:13" ht="12.75">
      <c r="A54" s="141"/>
      <c r="B54" s="142"/>
      <c r="C54" s="142"/>
      <c r="D54" s="110" t="s">
        <v>9</v>
      </c>
      <c r="E54" s="110"/>
      <c r="F54" s="86" t="s">
        <v>10</v>
      </c>
      <c r="G54" s="87"/>
      <c r="H54" s="98"/>
      <c r="I54" s="110" t="s">
        <v>11</v>
      </c>
      <c r="J54" s="110"/>
      <c r="K54" s="86" t="s">
        <v>10</v>
      </c>
      <c r="L54" s="87"/>
      <c r="M54" s="88"/>
    </row>
    <row r="55" spans="1:13" ht="12.75">
      <c r="A55" s="141"/>
      <c r="B55" s="142"/>
      <c r="C55" s="142"/>
      <c r="D55" s="110" t="s">
        <v>12</v>
      </c>
      <c r="E55" s="110"/>
      <c r="F55" s="86" t="s">
        <v>10</v>
      </c>
      <c r="G55" s="87"/>
      <c r="H55" s="98"/>
      <c r="I55" s="110" t="s">
        <v>13</v>
      </c>
      <c r="J55" s="110"/>
      <c r="K55" s="86" t="s">
        <v>105</v>
      </c>
      <c r="L55" s="87"/>
      <c r="M55" s="88"/>
    </row>
    <row r="56" spans="1:36" s="31" customFormat="1" ht="29.25" customHeight="1">
      <c r="A56" s="191" t="s">
        <v>96</v>
      </c>
      <c r="B56" s="75"/>
      <c r="C56" s="75"/>
      <c r="D56" s="75"/>
      <c r="E56" s="74"/>
      <c r="F56" s="73" t="s">
        <v>97</v>
      </c>
      <c r="G56" s="75"/>
      <c r="H56" s="32">
        <f>'Obiettivi Area '!Q5</f>
        <v>375</v>
      </c>
      <c r="I56" s="73" t="s">
        <v>98</v>
      </c>
      <c r="J56" s="75"/>
      <c r="K56" s="74"/>
      <c r="L56" s="176">
        <f>'Obiettivi Area '!L5</f>
        <v>50</v>
      </c>
      <c r="M56" s="190"/>
      <c r="N56" s="34"/>
      <c r="O56" s="34"/>
      <c r="P56" s="34"/>
      <c r="Q56" s="72"/>
      <c r="R56" s="72"/>
      <c r="S56" s="35"/>
      <c r="T56" s="72"/>
      <c r="U56" s="72"/>
      <c r="V56" s="35"/>
      <c r="W56" s="36"/>
      <c r="X56" s="37"/>
      <c r="Y56" s="28"/>
      <c r="Z56" s="28"/>
      <c r="AA56" s="28"/>
      <c r="AB56" s="28"/>
      <c r="AC56" s="28"/>
      <c r="AD56" s="29">
        <f>IF(K52="X",5,(IF(M52="X",3,(IF(O52="X",1,0)))))</f>
        <v>0</v>
      </c>
      <c r="AE56" s="29">
        <f>IF(K54="X",5,(IF(M54="X",3,(IF(O54="X",1,0)))))</f>
        <v>0</v>
      </c>
      <c r="AF56" s="29">
        <f>IF(Q53="X",5,(IF(S53="X",3,(IF(U53="X",1,0)))))</f>
        <v>0</v>
      </c>
      <c r="AG56" s="29">
        <f>IF(Q55="X",1,(IF(S55="X",3,(IF(U55="X",5,0)))))</f>
        <v>0</v>
      </c>
      <c r="AH56" s="30"/>
      <c r="AI56" s="30"/>
      <c r="AJ56" s="31">
        <f>PRODUCT(AD56:AG56)</f>
        <v>0</v>
      </c>
    </row>
    <row r="57" spans="1:13" ht="15.75" hidden="1">
      <c r="A57" s="112" t="s">
        <v>14</v>
      </c>
      <c r="B57" s="113"/>
      <c r="C57" s="113"/>
      <c r="D57" s="113"/>
      <c r="E57" s="113" t="s">
        <v>15</v>
      </c>
      <c r="F57" s="113"/>
      <c r="G57" s="113"/>
      <c r="H57" s="113"/>
      <c r="I57" s="113"/>
      <c r="J57" s="113"/>
      <c r="K57" s="113" t="s">
        <v>16</v>
      </c>
      <c r="L57" s="113"/>
      <c r="M57" s="114"/>
    </row>
    <row r="58" spans="1:13" ht="12.75" hidden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5"/>
      <c r="L58" s="145"/>
      <c r="M58" s="146"/>
    </row>
    <row r="59" spans="1:13" ht="12.75" hidden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5"/>
      <c r="L59" s="145"/>
      <c r="M59" s="146"/>
    </row>
    <row r="60" spans="1:13" ht="12.75" hidden="1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5"/>
      <c r="L60" s="145"/>
      <c r="M60" s="146"/>
    </row>
    <row r="61" spans="1:13" ht="15.75">
      <c r="A61" s="112" t="s">
        <v>17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4"/>
    </row>
    <row r="62" spans="1:13" ht="15">
      <c r="A62" s="83" t="s">
        <v>18</v>
      </c>
      <c r="B62" s="84"/>
      <c r="C62" s="84"/>
      <c r="D62" s="84"/>
      <c r="E62" s="84"/>
      <c r="F62" s="84"/>
      <c r="G62" s="84"/>
      <c r="H62" s="85"/>
      <c r="I62" s="96" t="s">
        <v>19</v>
      </c>
      <c r="J62" s="84"/>
      <c r="K62" s="84"/>
      <c r="L62" s="84"/>
      <c r="M62" s="97"/>
    </row>
    <row r="63" spans="1:13" ht="35.25" customHeight="1">
      <c r="A63" s="159" t="s">
        <v>106</v>
      </c>
      <c r="B63" s="58"/>
      <c r="C63" s="58"/>
      <c r="D63" s="58"/>
      <c r="E63" s="58"/>
      <c r="F63" s="58"/>
      <c r="G63" s="58"/>
      <c r="H63" s="160"/>
      <c r="I63" s="57" t="s">
        <v>107</v>
      </c>
      <c r="J63" s="58"/>
      <c r="K63" s="58"/>
      <c r="L63" s="58"/>
      <c r="M63" s="59"/>
    </row>
    <row r="64" spans="1:13" ht="41.25" customHeight="1">
      <c r="A64" s="161" t="s">
        <v>109</v>
      </c>
      <c r="B64" s="162"/>
      <c r="C64" s="162"/>
      <c r="D64" s="162"/>
      <c r="E64" s="162"/>
      <c r="F64" s="162"/>
      <c r="G64" s="162"/>
      <c r="H64" s="163"/>
      <c r="I64" s="164" t="s">
        <v>110</v>
      </c>
      <c r="J64" s="162"/>
      <c r="K64" s="162"/>
      <c r="L64" s="162"/>
      <c r="M64" s="165"/>
    </row>
    <row r="65" spans="1:13" ht="15.75">
      <c r="A65" s="112" t="s">
        <v>20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4"/>
    </row>
    <row r="66" spans="1:13" ht="18">
      <c r="A66" s="2" t="s">
        <v>21</v>
      </c>
      <c r="B66" s="3" t="s">
        <v>22</v>
      </c>
      <c r="C66" s="3" t="s">
        <v>23</v>
      </c>
      <c r="D66" s="3" t="s">
        <v>24</v>
      </c>
      <c r="E66" s="3" t="s">
        <v>25</v>
      </c>
      <c r="F66" s="3" t="s">
        <v>26</v>
      </c>
      <c r="G66" s="3" t="s">
        <v>27</v>
      </c>
      <c r="H66" s="3" t="s">
        <v>28</v>
      </c>
      <c r="I66" s="3" t="s">
        <v>29</v>
      </c>
      <c r="J66" s="3" t="s">
        <v>30</v>
      </c>
      <c r="K66" s="3" t="s">
        <v>31</v>
      </c>
      <c r="L66" s="3" t="s">
        <v>32</v>
      </c>
      <c r="M66" s="4" t="s">
        <v>33</v>
      </c>
    </row>
    <row r="67" spans="1:13" ht="12.75">
      <c r="A67" s="9" t="s">
        <v>10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 t="s">
        <v>93</v>
      </c>
      <c r="M67" s="8"/>
    </row>
    <row r="68" spans="1:13" ht="12.75">
      <c r="A68" s="9" t="s">
        <v>34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 t="s">
        <v>93</v>
      </c>
    </row>
    <row r="69" spans="1:13" ht="12.75">
      <c r="A69" s="9" t="s">
        <v>35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/>
    </row>
    <row r="70" spans="1:17" ht="28.5">
      <c r="A70" s="112" t="s">
        <v>40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4"/>
      <c r="N70" s="49" t="s">
        <v>100</v>
      </c>
      <c r="O70" s="48"/>
      <c r="P70" s="48"/>
      <c r="Q70" s="48"/>
    </row>
    <row r="71" spans="1:17" ht="27.75" customHeight="1">
      <c r="A71" s="152" t="s">
        <v>21</v>
      </c>
      <c r="B71" s="111"/>
      <c r="C71" s="111"/>
      <c r="D71" s="111" t="s">
        <v>41</v>
      </c>
      <c r="E71" s="111"/>
      <c r="F71" s="111"/>
      <c r="G71" s="111"/>
      <c r="H71" s="111"/>
      <c r="I71" s="111" t="s">
        <v>42</v>
      </c>
      <c r="J71" s="111"/>
      <c r="K71" s="111" t="s">
        <v>43</v>
      </c>
      <c r="L71" s="111"/>
      <c r="M71" s="153"/>
      <c r="N71" s="53"/>
      <c r="O71" s="49"/>
      <c r="P71" s="50"/>
      <c r="Q71" s="51"/>
    </row>
    <row r="72" spans="1:17" ht="14.25" customHeight="1">
      <c r="A72" s="143" t="s">
        <v>120</v>
      </c>
      <c r="B72" s="144"/>
      <c r="C72" s="144"/>
      <c r="D72" s="144" t="s">
        <v>121</v>
      </c>
      <c r="E72" s="144"/>
      <c r="F72" s="144"/>
      <c r="G72" s="144"/>
      <c r="H72" s="144"/>
      <c r="I72" s="144">
        <v>100</v>
      </c>
      <c r="J72" s="144"/>
      <c r="K72" s="144"/>
      <c r="L72" s="144"/>
      <c r="M72" s="155"/>
      <c r="N72" s="54" t="s">
        <v>101</v>
      </c>
      <c r="O72" s="49"/>
      <c r="P72" s="52" t="s">
        <v>102</v>
      </c>
      <c r="Q72" s="49"/>
    </row>
    <row r="73" spans="1:17" ht="12.75">
      <c r="A73" s="143"/>
      <c r="B73" s="144"/>
      <c r="C73" s="144"/>
      <c r="D73" s="144" t="s">
        <v>119</v>
      </c>
      <c r="E73" s="144"/>
      <c r="F73" s="144"/>
      <c r="G73" s="144"/>
      <c r="H73" s="144"/>
      <c r="I73" s="144">
        <v>100</v>
      </c>
      <c r="J73" s="144"/>
      <c r="K73" s="144"/>
      <c r="L73" s="144"/>
      <c r="M73" s="155"/>
      <c r="N73" s="55" t="e">
        <f>#REF!</f>
        <v>#REF!</v>
      </c>
      <c r="O73" s="39"/>
      <c r="P73" s="40" t="e">
        <f>IF(#REF!="x",#REF!,"")</f>
        <v>#REF!</v>
      </c>
      <c r="Q73" s="41"/>
    </row>
    <row r="74" spans="1:17" ht="13.5" thickBot="1">
      <c r="A74" s="156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8"/>
      <c r="N74" s="56">
        <f>X76</f>
        <v>0</v>
      </c>
      <c r="O74" s="42"/>
      <c r="P74" s="43">
        <f>IF(J76="x",R76,"")</f>
      </c>
      <c r="Q74" s="44"/>
    </row>
    <row r="75" spans="14:18" ht="13.5" thickBot="1">
      <c r="N75" s="45"/>
      <c r="O75" s="45"/>
      <c r="P75" s="46"/>
      <c r="Q75" s="46"/>
      <c r="R75" s="47"/>
    </row>
    <row r="76" spans="1:18" ht="12.75" customHeight="1">
      <c r="A76" s="69" t="s">
        <v>45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45"/>
      <c r="O76" s="45"/>
      <c r="P76" s="46"/>
      <c r="Q76" s="46"/>
      <c r="R76" s="47"/>
    </row>
    <row r="77" spans="1:13" ht="17.25" customHeight="1">
      <c r="A77" s="60" t="s">
        <v>112</v>
      </c>
      <c r="B77" s="61"/>
      <c r="C77" s="61"/>
      <c r="D77" s="61"/>
      <c r="E77" s="62"/>
      <c r="F77" s="57"/>
      <c r="G77" s="58"/>
      <c r="H77" s="58"/>
      <c r="I77" s="58"/>
      <c r="J77" s="58"/>
      <c r="K77" s="58"/>
      <c r="L77" s="58"/>
      <c r="M77" s="59"/>
    </row>
    <row r="78" spans="1:13" ht="17.25" customHeight="1">
      <c r="A78" s="60" t="s">
        <v>113</v>
      </c>
      <c r="B78" s="61"/>
      <c r="C78" s="61"/>
      <c r="D78" s="61"/>
      <c r="E78" s="62"/>
      <c r="F78" s="57"/>
      <c r="G78" s="58"/>
      <c r="H78" s="58"/>
      <c r="I78" s="58"/>
      <c r="J78" s="58"/>
      <c r="K78" s="58"/>
      <c r="L78" s="58"/>
      <c r="M78" s="59"/>
    </row>
    <row r="79" spans="1:13" ht="17.25" customHeight="1">
      <c r="A79" s="60" t="s">
        <v>111</v>
      </c>
      <c r="B79" s="61"/>
      <c r="C79" s="61"/>
      <c r="D79" s="61"/>
      <c r="E79" s="62"/>
      <c r="F79" s="57"/>
      <c r="G79" s="58"/>
      <c r="H79" s="58"/>
      <c r="I79" s="58"/>
      <c r="J79" s="58"/>
      <c r="K79" s="58"/>
      <c r="L79" s="58"/>
      <c r="M79" s="59"/>
    </row>
    <row r="80" spans="1:18" ht="35.25" customHeight="1">
      <c r="A80" s="166" t="s">
        <v>114</v>
      </c>
      <c r="B80" s="91"/>
      <c r="C80" s="91"/>
      <c r="D80" s="91"/>
      <c r="E80" s="92"/>
      <c r="F80" s="57"/>
      <c r="G80" s="58"/>
      <c r="H80" s="58"/>
      <c r="I80" s="58"/>
      <c r="J80" s="58"/>
      <c r="K80" s="58"/>
      <c r="L80" s="58"/>
      <c r="M80" s="68"/>
      <c r="N80" s="45"/>
      <c r="O80" s="45"/>
      <c r="P80" s="46"/>
      <c r="Q80" s="46"/>
      <c r="R80" s="47"/>
    </row>
    <row r="81" spans="1:18" ht="12.75" customHeight="1">
      <c r="A81" s="167" t="s">
        <v>1</v>
      </c>
      <c r="B81" s="122"/>
      <c r="C81" s="122"/>
      <c r="D81" s="123"/>
      <c r="E81" s="132"/>
      <c r="F81" s="133"/>
      <c r="G81" s="133"/>
      <c r="H81" s="133"/>
      <c r="I81" s="133"/>
      <c r="J81" s="133"/>
      <c r="K81" s="133"/>
      <c r="L81" s="133"/>
      <c r="M81" s="134"/>
      <c r="N81" s="45"/>
      <c r="O81" s="45"/>
      <c r="P81" s="46"/>
      <c r="Q81" s="46"/>
      <c r="R81" s="47"/>
    </row>
    <row r="82" spans="1:18" ht="12.75">
      <c r="A82" s="168"/>
      <c r="B82" s="169"/>
      <c r="C82" s="169"/>
      <c r="D82" s="170"/>
      <c r="E82" s="135"/>
      <c r="F82" s="136"/>
      <c r="G82" s="136"/>
      <c r="H82" s="136"/>
      <c r="I82" s="136"/>
      <c r="J82" s="136"/>
      <c r="K82" s="136"/>
      <c r="L82" s="136"/>
      <c r="M82" s="137"/>
      <c r="N82" s="45"/>
      <c r="O82" s="45"/>
      <c r="P82" s="46"/>
      <c r="Q82" s="46"/>
      <c r="R82" s="47"/>
    </row>
    <row r="83" spans="1:18" ht="12.75">
      <c r="A83" s="168"/>
      <c r="B83" s="169"/>
      <c r="C83" s="169"/>
      <c r="D83" s="170"/>
      <c r="E83" s="135"/>
      <c r="F83" s="136"/>
      <c r="G83" s="136"/>
      <c r="H83" s="136"/>
      <c r="I83" s="136"/>
      <c r="J83" s="136"/>
      <c r="K83" s="136"/>
      <c r="L83" s="136"/>
      <c r="M83" s="137"/>
      <c r="N83" s="66"/>
      <c r="O83" s="67"/>
      <c r="P83" s="65"/>
      <c r="Q83" s="65"/>
      <c r="R83" s="47"/>
    </row>
    <row r="84" spans="1:18" ht="15">
      <c r="A84" s="168"/>
      <c r="B84" s="169"/>
      <c r="C84" s="169"/>
      <c r="D84" s="170"/>
      <c r="E84" s="135"/>
      <c r="F84" s="136"/>
      <c r="G84" s="136"/>
      <c r="H84" s="136"/>
      <c r="I84" s="136"/>
      <c r="J84" s="136"/>
      <c r="K84" s="136"/>
      <c r="L84" s="136"/>
      <c r="M84" s="137"/>
      <c r="N84" s="64"/>
      <c r="O84" s="63"/>
      <c r="P84" s="63"/>
      <c r="Q84" s="63"/>
      <c r="R84" s="47"/>
    </row>
    <row r="85" spans="1:13" ht="12.75">
      <c r="A85" s="168"/>
      <c r="B85" s="169"/>
      <c r="C85" s="169"/>
      <c r="D85" s="170"/>
      <c r="E85" s="135"/>
      <c r="F85" s="136"/>
      <c r="G85" s="136"/>
      <c r="H85" s="136"/>
      <c r="I85" s="136"/>
      <c r="J85" s="136"/>
      <c r="K85" s="136"/>
      <c r="L85" s="136"/>
      <c r="M85" s="137"/>
    </row>
    <row r="86" spans="1:13" ht="27.75" customHeight="1">
      <c r="A86" s="171"/>
      <c r="B86" s="172"/>
      <c r="C86" s="172"/>
      <c r="D86" s="173"/>
      <c r="E86" s="138"/>
      <c r="F86" s="139"/>
      <c r="G86" s="139"/>
      <c r="H86" s="139"/>
      <c r="I86" s="139"/>
      <c r="J86" s="139"/>
      <c r="K86" s="139"/>
      <c r="L86" s="139"/>
      <c r="M86" s="140"/>
    </row>
    <row r="87" spans="1:13" ht="15.75" customHeight="1">
      <c r="A87" s="93" t="s">
        <v>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5"/>
    </row>
    <row r="88" spans="1:13" ht="15" customHeight="1">
      <c r="A88" s="83" t="s">
        <v>3</v>
      </c>
      <c r="B88" s="84"/>
      <c r="C88" s="85"/>
      <c r="D88" s="96" t="s">
        <v>4</v>
      </c>
      <c r="E88" s="84"/>
      <c r="F88" s="84"/>
      <c r="G88" s="84"/>
      <c r="H88" s="85"/>
      <c r="I88" s="96" t="s">
        <v>5</v>
      </c>
      <c r="J88" s="84"/>
      <c r="K88" s="84"/>
      <c r="L88" s="84"/>
      <c r="M88" s="97"/>
    </row>
    <row r="89" spans="1:13" ht="12.75" customHeight="1">
      <c r="A89" s="101" t="s">
        <v>6</v>
      </c>
      <c r="B89" s="102"/>
      <c r="C89" s="103"/>
      <c r="D89" s="89" t="s">
        <v>7</v>
      </c>
      <c r="E89" s="62"/>
      <c r="F89" s="90" t="s">
        <v>8</v>
      </c>
      <c r="G89" s="91"/>
      <c r="H89" s="92"/>
      <c r="I89" s="89" t="s">
        <v>7</v>
      </c>
      <c r="J89" s="62"/>
      <c r="K89" s="90" t="s">
        <v>8</v>
      </c>
      <c r="L89" s="91"/>
      <c r="M89" s="120"/>
    </row>
    <row r="90" spans="1:13" ht="12.75" customHeight="1">
      <c r="A90" s="104"/>
      <c r="B90" s="105"/>
      <c r="C90" s="106"/>
      <c r="D90" s="99" t="s">
        <v>9</v>
      </c>
      <c r="E90" s="100"/>
      <c r="F90" s="86"/>
      <c r="G90" s="87"/>
      <c r="H90" s="98"/>
      <c r="I90" s="99" t="s">
        <v>11</v>
      </c>
      <c r="J90" s="100"/>
      <c r="K90" s="86"/>
      <c r="L90" s="87"/>
      <c r="M90" s="88"/>
    </row>
    <row r="91" spans="1:13" ht="12.75" customHeight="1">
      <c r="A91" s="107"/>
      <c r="B91" s="108"/>
      <c r="C91" s="109"/>
      <c r="D91" s="99" t="s">
        <v>12</v>
      </c>
      <c r="E91" s="100"/>
      <c r="F91" s="86"/>
      <c r="G91" s="87"/>
      <c r="H91" s="98"/>
      <c r="I91" s="99" t="s">
        <v>13</v>
      </c>
      <c r="J91" s="100"/>
      <c r="K91" s="86"/>
      <c r="L91" s="87"/>
      <c r="M91" s="88"/>
    </row>
    <row r="92" spans="1:36" s="31" customFormat="1" ht="29.25" customHeight="1">
      <c r="A92" s="73" t="s">
        <v>96</v>
      </c>
      <c r="B92" s="75"/>
      <c r="C92" s="75"/>
      <c r="D92" s="75"/>
      <c r="E92" s="74"/>
      <c r="F92" s="73" t="s">
        <v>97</v>
      </c>
      <c r="G92" s="74"/>
      <c r="H92" s="32">
        <f>'Obiettivi Area '!Q6</f>
        <v>0</v>
      </c>
      <c r="I92" s="73" t="s">
        <v>98</v>
      </c>
      <c r="J92" s="75"/>
      <c r="K92" s="74"/>
      <c r="L92" s="176">
        <f>'Obiettivi Area '!L6</f>
        <v>0</v>
      </c>
      <c r="M92" s="177"/>
      <c r="N92" s="34"/>
      <c r="O92" s="34"/>
      <c r="P92" s="34"/>
      <c r="Q92" s="72"/>
      <c r="R92" s="72"/>
      <c r="S92" s="35"/>
      <c r="T92" s="72"/>
      <c r="U92" s="72"/>
      <c r="V92" s="35"/>
      <c r="W92" s="36"/>
      <c r="X92" s="37"/>
      <c r="Y92" s="28"/>
      <c r="Z92" s="28"/>
      <c r="AA92" s="28"/>
      <c r="AB92" s="28"/>
      <c r="AC92" s="28"/>
      <c r="AD92" s="29">
        <f>IF(K88="X",5,(IF(M88="X",3,(IF(O88="X",1,0)))))</f>
        <v>0</v>
      </c>
      <c r="AE92" s="29">
        <f>IF(K90="X",5,(IF(M90="X",3,(IF(O90="X",1,0)))))</f>
        <v>0</v>
      </c>
      <c r="AF92" s="29">
        <f>IF(Q89="X",5,(IF(S89="X",3,(IF(U89="X",1,0)))))</f>
        <v>0</v>
      </c>
      <c r="AG92" s="29">
        <f>IF(Q91="X",1,(IF(S91="X",3,(IF(U91="X",5,0)))))</f>
        <v>0</v>
      </c>
      <c r="AH92" s="30"/>
      <c r="AI92" s="30"/>
      <c r="AJ92" s="31">
        <f>PRODUCT(AD92:AG92)</f>
        <v>0</v>
      </c>
    </row>
    <row r="93" spans="1:13" ht="15.75" customHeight="1">
      <c r="A93" s="93" t="s">
        <v>14</v>
      </c>
      <c r="B93" s="94"/>
      <c r="C93" s="94"/>
      <c r="D93" s="174"/>
      <c r="E93" s="175" t="s">
        <v>15</v>
      </c>
      <c r="F93" s="94"/>
      <c r="G93" s="94"/>
      <c r="H93" s="94"/>
      <c r="I93" s="94"/>
      <c r="J93" s="174"/>
      <c r="K93" s="175" t="s">
        <v>16</v>
      </c>
      <c r="L93" s="94"/>
      <c r="M93" s="95"/>
    </row>
    <row r="94" spans="1:13" ht="12.75" customHeight="1">
      <c r="A94" s="76"/>
      <c r="B94" s="77"/>
      <c r="C94" s="77"/>
      <c r="D94" s="78"/>
      <c r="E94" s="79"/>
      <c r="F94" s="77"/>
      <c r="G94" s="77"/>
      <c r="H94" s="77"/>
      <c r="I94" s="77"/>
      <c r="J94" s="78"/>
      <c r="K94" s="80"/>
      <c r="L94" s="81"/>
      <c r="M94" s="82"/>
    </row>
    <row r="95" spans="1:13" ht="12.75" customHeight="1">
      <c r="A95" s="76"/>
      <c r="B95" s="77"/>
      <c r="C95" s="77"/>
      <c r="D95" s="78"/>
      <c r="E95" s="79"/>
      <c r="F95" s="77"/>
      <c r="G95" s="77"/>
      <c r="H95" s="77"/>
      <c r="I95" s="77"/>
      <c r="J95" s="78"/>
      <c r="K95" s="80"/>
      <c r="L95" s="81"/>
      <c r="M95" s="82"/>
    </row>
    <row r="96" spans="1:13" ht="12.75" customHeight="1">
      <c r="A96" s="76"/>
      <c r="B96" s="77"/>
      <c r="C96" s="77"/>
      <c r="D96" s="78"/>
      <c r="E96" s="79"/>
      <c r="F96" s="77"/>
      <c r="G96" s="77"/>
      <c r="H96" s="77"/>
      <c r="I96" s="77"/>
      <c r="J96" s="78"/>
      <c r="K96" s="80"/>
      <c r="L96" s="81"/>
      <c r="M96" s="82"/>
    </row>
    <row r="97" spans="1:13" ht="15.75" customHeight="1">
      <c r="A97" s="93" t="s">
        <v>17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5"/>
    </row>
    <row r="98" spans="1:13" ht="15" customHeight="1">
      <c r="A98" s="83" t="s">
        <v>18</v>
      </c>
      <c r="B98" s="84"/>
      <c r="C98" s="84"/>
      <c r="D98" s="84"/>
      <c r="E98" s="84"/>
      <c r="F98" s="84"/>
      <c r="G98" s="84"/>
      <c r="H98" s="85"/>
      <c r="I98" s="96" t="s">
        <v>19</v>
      </c>
      <c r="J98" s="84"/>
      <c r="K98" s="84"/>
      <c r="L98" s="84"/>
      <c r="M98" s="97"/>
    </row>
    <row r="99" spans="1:13" ht="20.25" customHeight="1">
      <c r="A99" s="178"/>
      <c r="B99" s="179"/>
      <c r="C99" s="179"/>
      <c r="D99" s="179"/>
      <c r="E99" s="179"/>
      <c r="F99" s="179"/>
      <c r="G99" s="179"/>
      <c r="H99" s="180"/>
      <c r="I99" s="57"/>
      <c r="J99" s="58"/>
      <c r="K99" s="58"/>
      <c r="L99" s="58"/>
      <c r="M99" s="59"/>
    </row>
    <row r="100" spans="1:13" ht="15.75" customHeight="1">
      <c r="A100" s="178"/>
      <c r="B100" s="179"/>
      <c r="C100" s="179"/>
      <c r="D100" s="179"/>
      <c r="E100" s="179"/>
      <c r="F100" s="179"/>
      <c r="G100" s="179"/>
      <c r="H100" s="180"/>
      <c r="I100" s="57"/>
      <c r="J100" s="58"/>
      <c r="K100" s="58"/>
      <c r="L100" s="58"/>
      <c r="M100" s="59"/>
    </row>
    <row r="101" spans="1:13" ht="12.75">
      <c r="A101" s="159"/>
      <c r="B101" s="58"/>
      <c r="C101" s="58"/>
      <c r="D101" s="58"/>
      <c r="E101" s="58"/>
      <c r="F101" s="58"/>
      <c r="G101" s="58"/>
      <c r="H101" s="160"/>
      <c r="I101" s="57"/>
      <c r="J101" s="58"/>
      <c r="K101" s="58"/>
      <c r="L101" s="58"/>
      <c r="M101" s="59"/>
    </row>
    <row r="102" spans="1:13" ht="12.75">
      <c r="A102" s="159"/>
      <c r="B102" s="58"/>
      <c r="C102" s="58"/>
      <c r="D102" s="58"/>
      <c r="E102" s="58"/>
      <c r="F102" s="58"/>
      <c r="G102" s="58"/>
      <c r="H102" s="160"/>
      <c r="I102" s="57"/>
      <c r="J102" s="58"/>
      <c r="K102" s="58"/>
      <c r="L102" s="58"/>
      <c r="M102" s="59"/>
    </row>
    <row r="103" spans="1:13" ht="12.75">
      <c r="A103" s="159"/>
      <c r="B103" s="58"/>
      <c r="C103" s="58"/>
      <c r="D103" s="58"/>
      <c r="E103" s="58"/>
      <c r="F103" s="58"/>
      <c r="G103" s="58"/>
      <c r="H103" s="160"/>
      <c r="I103" s="57"/>
      <c r="J103" s="58"/>
      <c r="K103" s="58"/>
      <c r="L103" s="58"/>
      <c r="M103" s="59"/>
    </row>
    <row r="104" spans="1:13" ht="15.75" customHeight="1">
      <c r="A104" s="93" t="s">
        <v>20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5"/>
    </row>
    <row r="105" spans="1:13" ht="18">
      <c r="A105" s="2" t="s">
        <v>21</v>
      </c>
      <c r="B105" s="3" t="s">
        <v>22</v>
      </c>
      <c r="C105" s="3" t="s">
        <v>23</v>
      </c>
      <c r="D105" s="3" t="s">
        <v>24</v>
      </c>
      <c r="E105" s="3" t="s">
        <v>25</v>
      </c>
      <c r="F105" s="3" t="s">
        <v>26</v>
      </c>
      <c r="G105" s="3" t="s">
        <v>27</v>
      </c>
      <c r="H105" s="3" t="s">
        <v>28</v>
      </c>
      <c r="I105" s="3" t="s">
        <v>29</v>
      </c>
      <c r="J105" s="3" t="s">
        <v>30</v>
      </c>
      <c r="K105" s="3" t="s">
        <v>31</v>
      </c>
      <c r="L105" s="3" t="s">
        <v>32</v>
      </c>
      <c r="M105" s="4" t="s">
        <v>33</v>
      </c>
    </row>
    <row r="106" spans="1:13" ht="12.75">
      <c r="A106" s="9" t="s">
        <v>10</v>
      </c>
      <c r="B106" s="7"/>
      <c r="C106" s="7"/>
      <c r="D106" s="7"/>
      <c r="E106" s="7"/>
      <c r="F106" s="7"/>
      <c r="G106" s="7"/>
      <c r="H106" s="7"/>
      <c r="I106" s="7"/>
      <c r="J106" s="7" t="s">
        <v>93</v>
      </c>
      <c r="K106" s="7"/>
      <c r="L106" s="7"/>
      <c r="M106" s="8"/>
    </row>
    <row r="107" spans="1:13" ht="12.75">
      <c r="A107" s="9" t="s">
        <v>34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</row>
    <row r="108" spans="1:13" ht="12.75">
      <c r="A108" s="9" t="s">
        <v>35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8"/>
    </row>
    <row r="109" spans="1:13" ht="12.75">
      <c r="A109" s="9" t="s">
        <v>36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</row>
    <row r="110" spans="1:13" ht="12.75">
      <c r="A110" s="9" t="s">
        <v>37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8"/>
    </row>
    <row r="111" spans="1:13" ht="12.75">
      <c r="A111" s="9" t="s">
        <v>38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8"/>
    </row>
    <row r="112" spans="1:13" ht="12.75">
      <c r="A112" s="9" t="s">
        <v>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8"/>
    </row>
    <row r="113" spans="1:13" ht="15.75" customHeight="1">
      <c r="A113" s="93" t="s">
        <v>40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5"/>
    </row>
    <row r="114" spans="1:13" ht="12.75" customHeight="1">
      <c r="A114" s="60" t="s">
        <v>21</v>
      </c>
      <c r="B114" s="61"/>
      <c r="C114" s="62"/>
      <c r="D114" s="89" t="s">
        <v>41</v>
      </c>
      <c r="E114" s="61"/>
      <c r="F114" s="61"/>
      <c r="G114" s="61"/>
      <c r="H114" s="62"/>
      <c r="I114" s="89" t="s">
        <v>42</v>
      </c>
      <c r="J114" s="62"/>
      <c r="K114" s="89" t="s">
        <v>43</v>
      </c>
      <c r="L114" s="61"/>
      <c r="M114" s="181"/>
    </row>
    <row r="115" spans="1:13" ht="12.75">
      <c r="A115" s="76"/>
      <c r="B115" s="77"/>
      <c r="C115" s="78"/>
      <c r="D115" s="79"/>
      <c r="E115" s="77"/>
      <c r="F115" s="77"/>
      <c r="G115" s="77"/>
      <c r="H115" s="78"/>
      <c r="I115" s="79"/>
      <c r="J115" s="78"/>
      <c r="K115" s="79"/>
      <c r="L115" s="77"/>
      <c r="M115" s="182"/>
    </row>
    <row r="116" spans="1:13" ht="12.75">
      <c r="A116" s="76"/>
      <c r="B116" s="77"/>
      <c r="C116" s="78"/>
      <c r="D116" s="79"/>
      <c r="E116" s="77"/>
      <c r="F116" s="77"/>
      <c r="G116" s="77"/>
      <c r="H116" s="78"/>
      <c r="I116" s="79"/>
      <c r="J116" s="78"/>
      <c r="K116" s="79"/>
      <c r="L116" s="77"/>
      <c r="M116" s="182"/>
    </row>
    <row r="117" spans="1:13" ht="12.75">
      <c r="A117" s="76"/>
      <c r="B117" s="77"/>
      <c r="C117" s="78"/>
      <c r="D117" s="79"/>
      <c r="E117" s="77"/>
      <c r="F117" s="77"/>
      <c r="G117" s="77"/>
      <c r="H117" s="78"/>
      <c r="I117" s="79"/>
      <c r="J117" s="78"/>
      <c r="K117" s="79"/>
      <c r="L117" s="77"/>
      <c r="M117" s="182"/>
    </row>
    <row r="118" spans="1:13" ht="12.75">
      <c r="A118" s="76"/>
      <c r="B118" s="77"/>
      <c r="C118" s="78"/>
      <c r="D118" s="79"/>
      <c r="E118" s="77"/>
      <c r="F118" s="77"/>
      <c r="G118" s="77"/>
      <c r="H118" s="78"/>
      <c r="I118" s="79"/>
      <c r="J118" s="78"/>
      <c r="K118" s="79"/>
      <c r="L118" s="77"/>
      <c r="M118" s="182"/>
    </row>
    <row r="119" spans="1:13" ht="12.75">
      <c r="A119" s="76"/>
      <c r="B119" s="77"/>
      <c r="C119" s="78"/>
      <c r="D119" s="79"/>
      <c r="E119" s="77"/>
      <c r="F119" s="77"/>
      <c r="G119" s="77"/>
      <c r="H119" s="78"/>
      <c r="I119" s="79"/>
      <c r="J119" s="78"/>
      <c r="K119" s="79"/>
      <c r="L119" s="77"/>
      <c r="M119" s="182"/>
    </row>
    <row r="120" spans="1:13" ht="12.75">
      <c r="A120" s="76"/>
      <c r="B120" s="77"/>
      <c r="C120" s="78"/>
      <c r="D120" s="79"/>
      <c r="E120" s="77"/>
      <c r="F120" s="77"/>
      <c r="G120" s="77"/>
      <c r="H120" s="78"/>
      <c r="I120" s="79"/>
      <c r="J120" s="78"/>
      <c r="K120" s="79"/>
      <c r="L120" s="77"/>
      <c r="M120" s="182"/>
    </row>
    <row r="121" spans="1:13" ht="13.5" thickBot="1">
      <c r="A121" s="185"/>
      <c r="B121" s="186"/>
      <c r="C121" s="187"/>
      <c r="D121" s="188"/>
      <c r="E121" s="186"/>
      <c r="F121" s="186"/>
      <c r="G121" s="186"/>
      <c r="H121" s="187"/>
      <c r="I121" s="188"/>
      <c r="J121" s="187"/>
      <c r="K121" s="188"/>
      <c r="L121" s="186"/>
      <c r="M121" s="189"/>
    </row>
    <row r="122" ht="13.5" thickBot="1"/>
    <row r="123" spans="1:13" ht="12.75" customHeight="1">
      <c r="A123" s="69" t="s">
        <v>46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1"/>
    </row>
    <row r="124" spans="1:13" ht="17.25" customHeight="1">
      <c r="A124" s="60" t="s">
        <v>112</v>
      </c>
      <c r="B124" s="61"/>
      <c r="C124" s="61"/>
      <c r="D124" s="61"/>
      <c r="E124" s="62"/>
      <c r="F124" s="57"/>
      <c r="G124" s="58"/>
      <c r="H124" s="58"/>
      <c r="I124" s="58"/>
      <c r="J124" s="58"/>
      <c r="K124" s="58"/>
      <c r="L124" s="58"/>
      <c r="M124" s="59"/>
    </row>
    <row r="125" spans="1:13" ht="17.25" customHeight="1">
      <c r="A125" s="60" t="s">
        <v>113</v>
      </c>
      <c r="B125" s="61"/>
      <c r="C125" s="61"/>
      <c r="D125" s="61"/>
      <c r="E125" s="62"/>
      <c r="F125" s="57"/>
      <c r="G125" s="58"/>
      <c r="H125" s="58"/>
      <c r="I125" s="58"/>
      <c r="J125" s="58"/>
      <c r="K125" s="58"/>
      <c r="L125" s="58"/>
      <c r="M125" s="59"/>
    </row>
    <row r="126" spans="1:13" ht="17.25" customHeight="1">
      <c r="A126" s="60" t="s">
        <v>111</v>
      </c>
      <c r="B126" s="61"/>
      <c r="C126" s="61"/>
      <c r="D126" s="61"/>
      <c r="E126" s="62"/>
      <c r="F126" s="57"/>
      <c r="G126" s="58"/>
      <c r="H126" s="58"/>
      <c r="I126" s="58"/>
      <c r="J126" s="58"/>
      <c r="K126" s="58"/>
      <c r="L126" s="58"/>
      <c r="M126" s="59"/>
    </row>
    <row r="127" spans="1:13" ht="35.25" customHeight="1">
      <c r="A127" s="166" t="s">
        <v>114</v>
      </c>
      <c r="B127" s="91"/>
      <c r="C127" s="91"/>
      <c r="D127" s="91"/>
      <c r="E127" s="92"/>
      <c r="F127" s="57"/>
      <c r="G127" s="58"/>
      <c r="H127" s="58"/>
      <c r="I127" s="58"/>
      <c r="J127" s="58"/>
      <c r="K127" s="58"/>
      <c r="L127" s="58"/>
      <c r="M127" s="59"/>
    </row>
    <row r="128" spans="1:13" ht="12.75" customHeight="1">
      <c r="A128" s="121" t="s">
        <v>1</v>
      </c>
      <c r="B128" s="122"/>
      <c r="C128" s="122"/>
      <c r="D128" s="123"/>
      <c r="E128" s="132"/>
      <c r="F128" s="133"/>
      <c r="G128" s="133"/>
      <c r="H128" s="133"/>
      <c r="I128" s="133"/>
      <c r="J128" s="133"/>
      <c r="K128" s="133"/>
      <c r="L128" s="133"/>
      <c r="M128" s="134"/>
    </row>
    <row r="129" spans="1:13" ht="12.75">
      <c r="A129" s="183"/>
      <c r="B129" s="169"/>
      <c r="C129" s="169"/>
      <c r="D129" s="170"/>
      <c r="E129" s="135"/>
      <c r="F129" s="136"/>
      <c r="G129" s="136"/>
      <c r="H129" s="136"/>
      <c r="I129" s="136"/>
      <c r="J129" s="136"/>
      <c r="K129" s="136"/>
      <c r="L129" s="136"/>
      <c r="M129" s="137"/>
    </row>
    <row r="130" spans="1:13" ht="12.75">
      <c r="A130" s="183"/>
      <c r="B130" s="169"/>
      <c r="C130" s="169"/>
      <c r="D130" s="170"/>
      <c r="E130" s="135"/>
      <c r="F130" s="136"/>
      <c r="G130" s="136"/>
      <c r="H130" s="136"/>
      <c r="I130" s="136"/>
      <c r="J130" s="136"/>
      <c r="K130" s="136"/>
      <c r="L130" s="136"/>
      <c r="M130" s="137"/>
    </row>
    <row r="131" spans="1:13" ht="12.75">
      <c r="A131" s="183"/>
      <c r="B131" s="169"/>
      <c r="C131" s="169"/>
      <c r="D131" s="170"/>
      <c r="E131" s="135"/>
      <c r="F131" s="136"/>
      <c r="G131" s="136"/>
      <c r="H131" s="136"/>
      <c r="I131" s="136"/>
      <c r="J131" s="136"/>
      <c r="K131" s="136"/>
      <c r="L131" s="136"/>
      <c r="M131" s="137"/>
    </row>
    <row r="132" spans="1:13" ht="12.75">
      <c r="A132" s="183"/>
      <c r="B132" s="169"/>
      <c r="C132" s="169"/>
      <c r="D132" s="170"/>
      <c r="E132" s="135"/>
      <c r="F132" s="136"/>
      <c r="G132" s="136"/>
      <c r="H132" s="136"/>
      <c r="I132" s="136"/>
      <c r="J132" s="136"/>
      <c r="K132" s="136"/>
      <c r="L132" s="136"/>
      <c r="M132" s="137"/>
    </row>
    <row r="133" spans="1:13" ht="12.75">
      <c r="A133" s="184"/>
      <c r="B133" s="172"/>
      <c r="C133" s="172"/>
      <c r="D133" s="173"/>
      <c r="E133" s="138"/>
      <c r="F133" s="139"/>
      <c r="G133" s="139"/>
      <c r="H133" s="139"/>
      <c r="I133" s="139"/>
      <c r="J133" s="139"/>
      <c r="K133" s="139"/>
      <c r="L133" s="139"/>
      <c r="M133" s="140"/>
    </row>
    <row r="134" spans="1:13" ht="15.75" customHeight="1">
      <c r="A134" s="93" t="s">
        <v>2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5"/>
    </row>
    <row r="135" spans="1:13" ht="15" customHeight="1">
      <c r="A135" s="83" t="s">
        <v>3</v>
      </c>
      <c r="B135" s="84"/>
      <c r="C135" s="85"/>
      <c r="D135" s="96" t="s">
        <v>4</v>
      </c>
      <c r="E135" s="84"/>
      <c r="F135" s="84"/>
      <c r="G135" s="84"/>
      <c r="H135" s="85"/>
      <c r="I135" s="96" t="s">
        <v>5</v>
      </c>
      <c r="J135" s="84"/>
      <c r="K135" s="84"/>
      <c r="L135" s="84"/>
      <c r="M135" s="97"/>
    </row>
    <row r="136" spans="1:13" ht="12.75" customHeight="1">
      <c r="A136" s="101" t="s">
        <v>6</v>
      </c>
      <c r="B136" s="102"/>
      <c r="C136" s="103"/>
      <c r="D136" s="89" t="s">
        <v>7</v>
      </c>
      <c r="E136" s="62"/>
      <c r="F136" s="90" t="s">
        <v>8</v>
      </c>
      <c r="G136" s="91"/>
      <c r="H136" s="92"/>
      <c r="I136" s="89" t="s">
        <v>7</v>
      </c>
      <c r="J136" s="62"/>
      <c r="K136" s="90" t="s">
        <v>8</v>
      </c>
      <c r="L136" s="91"/>
      <c r="M136" s="120"/>
    </row>
    <row r="137" spans="1:13" ht="12.75" customHeight="1">
      <c r="A137" s="104"/>
      <c r="B137" s="105"/>
      <c r="C137" s="106"/>
      <c r="D137" s="99" t="s">
        <v>9</v>
      </c>
      <c r="E137" s="100"/>
      <c r="F137" s="86"/>
      <c r="G137" s="87"/>
      <c r="H137" s="98"/>
      <c r="I137" s="99" t="s">
        <v>11</v>
      </c>
      <c r="J137" s="100"/>
      <c r="K137" s="86"/>
      <c r="L137" s="87"/>
      <c r="M137" s="88"/>
    </row>
    <row r="138" spans="1:13" ht="12.75" customHeight="1">
      <c r="A138" s="107"/>
      <c r="B138" s="108"/>
      <c r="C138" s="109"/>
      <c r="D138" s="99" t="s">
        <v>12</v>
      </c>
      <c r="E138" s="100"/>
      <c r="F138" s="86"/>
      <c r="G138" s="87"/>
      <c r="H138" s="98"/>
      <c r="I138" s="99" t="s">
        <v>13</v>
      </c>
      <c r="J138" s="100"/>
      <c r="K138" s="86"/>
      <c r="L138" s="87"/>
      <c r="M138" s="88"/>
    </row>
    <row r="139" spans="1:36" s="31" customFormat="1" ht="29.25" customHeight="1">
      <c r="A139" s="73" t="s">
        <v>96</v>
      </c>
      <c r="B139" s="75"/>
      <c r="C139" s="75"/>
      <c r="D139" s="75"/>
      <c r="E139" s="74"/>
      <c r="F139" s="73" t="s">
        <v>97</v>
      </c>
      <c r="G139" s="74"/>
      <c r="H139" s="32">
        <f>'Obiettivi Area '!Q7</f>
        <v>0</v>
      </c>
      <c r="I139" s="73" t="s">
        <v>98</v>
      </c>
      <c r="J139" s="75"/>
      <c r="K139" s="74"/>
      <c r="L139" s="176">
        <f>'Obiettivi Area '!L7</f>
        <v>0</v>
      </c>
      <c r="M139" s="177"/>
      <c r="N139" s="34"/>
      <c r="O139" s="34"/>
      <c r="P139" s="34"/>
      <c r="Q139" s="72"/>
      <c r="R139" s="72"/>
      <c r="S139" s="35"/>
      <c r="T139" s="72"/>
      <c r="U139" s="72"/>
      <c r="V139" s="35"/>
      <c r="W139" s="36"/>
      <c r="X139" s="37"/>
      <c r="Y139" s="28"/>
      <c r="Z139" s="28"/>
      <c r="AA139" s="28"/>
      <c r="AB139" s="28"/>
      <c r="AC139" s="28"/>
      <c r="AD139" s="29">
        <f>IF(K135="X",5,(IF(M135="X",3,(IF(O135="X",1,0)))))</f>
        <v>0</v>
      </c>
      <c r="AE139" s="29">
        <f>IF(K137="X",5,(IF(M137="X",3,(IF(O137="X",1,0)))))</f>
        <v>0</v>
      </c>
      <c r="AF139" s="29">
        <f>IF(Q136="X",5,(IF(S136="X",3,(IF(U136="X",1,0)))))</f>
        <v>0</v>
      </c>
      <c r="AG139" s="29">
        <f>IF(Q138="X",1,(IF(S138="X",3,(IF(U138="X",5,0)))))</f>
        <v>0</v>
      </c>
      <c r="AH139" s="30"/>
      <c r="AI139" s="30"/>
      <c r="AJ139" s="31">
        <f>PRODUCT(AD139:AG139)</f>
        <v>0</v>
      </c>
    </row>
    <row r="140" spans="1:13" ht="15.75" customHeight="1">
      <c r="A140" s="93" t="s">
        <v>14</v>
      </c>
      <c r="B140" s="94"/>
      <c r="C140" s="94"/>
      <c r="D140" s="174"/>
      <c r="E140" s="175" t="s">
        <v>15</v>
      </c>
      <c r="F140" s="94"/>
      <c r="G140" s="94"/>
      <c r="H140" s="94"/>
      <c r="I140" s="94"/>
      <c r="J140" s="174"/>
      <c r="K140" s="175" t="s">
        <v>16</v>
      </c>
      <c r="L140" s="94"/>
      <c r="M140" s="95"/>
    </row>
    <row r="141" spans="1:13" ht="12.75" customHeight="1">
      <c r="A141" s="76"/>
      <c r="B141" s="77"/>
      <c r="C141" s="77"/>
      <c r="D141" s="78"/>
      <c r="E141" s="79"/>
      <c r="F141" s="77"/>
      <c r="G141" s="77"/>
      <c r="H141" s="77"/>
      <c r="I141" s="77"/>
      <c r="J141" s="78"/>
      <c r="K141" s="80"/>
      <c r="L141" s="81"/>
      <c r="M141" s="82"/>
    </row>
    <row r="142" spans="1:13" ht="12.75" customHeight="1">
      <c r="A142" s="76"/>
      <c r="B142" s="77"/>
      <c r="C142" s="77"/>
      <c r="D142" s="78"/>
      <c r="E142" s="79"/>
      <c r="F142" s="77"/>
      <c r="G142" s="77"/>
      <c r="H142" s="77"/>
      <c r="I142" s="77"/>
      <c r="J142" s="78"/>
      <c r="K142" s="80"/>
      <c r="L142" s="81"/>
      <c r="M142" s="82"/>
    </row>
    <row r="143" spans="1:13" ht="12.75" customHeight="1">
      <c r="A143" s="76"/>
      <c r="B143" s="77"/>
      <c r="C143" s="77"/>
      <c r="D143" s="78"/>
      <c r="E143" s="79"/>
      <c r="F143" s="77"/>
      <c r="G143" s="77"/>
      <c r="H143" s="77"/>
      <c r="I143" s="77"/>
      <c r="J143" s="78"/>
      <c r="K143" s="80"/>
      <c r="L143" s="81"/>
      <c r="M143" s="82"/>
    </row>
    <row r="144" spans="1:13" ht="15.75" customHeight="1">
      <c r="A144" s="93" t="s">
        <v>17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5"/>
    </row>
    <row r="145" spans="1:13" ht="15" customHeight="1">
      <c r="A145" s="83" t="s">
        <v>18</v>
      </c>
      <c r="B145" s="84"/>
      <c r="C145" s="84"/>
      <c r="D145" s="84"/>
      <c r="E145" s="84"/>
      <c r="F145" s="84"/>
      <c r="G145" s="84"/>
      <c r="H145" s="85"/>
      <c r="I145" s="96" t="s">
        <v>19</v>
      </c>
      <c r="J145" s="84"/>
      <c r="K145" s="84"/>
      <c r="L145" s="84"/>
      <c r="M145" s="97"/>
    </row>
    <row r="146" spans="1:13" ht="12.75">
      <c r="A146" s="159"/>
      <c r="B146" s="58"/>
      <c r="C146" s="58"/>
      <c r="D146" s="58"/>
      <c r="E146" s="58"/>
      <c r="F146" s="58"/>
      <c r="G146" s="58"/>
      <c r="H146" s="160"/>
      <c r="I146" s="57"/>
      <c r="J146" s="58"/>
      <c r="K146" s="58"/>
      <c r="L146" s="58"/>
      <c r="M146" s="59"/>
    </row>
    <row r="147" spans="1:13" ht="12.75">
      <c r="A147" s="159"/>
      <c r="B147" s="58"/>
      <c r="C147" s="58"/>
      <c r="D147" s="58"/>
      <c r="E147" s="58"/>
      <c r="F147" s="58"/>
      <c r="G147" s="58"/>
      <c r="H147" s="160"/>
      <c r="I147" s="57"/>
      <c r="J147" s="58"/>
      <c r="K147" s="58"/>
      <c r="L147" s="58"/>
      <c r="M147" s="59"/>
    </row>
    <row r="148" spans="1:13" ht="12.75">
      <c r="A148" s="159"/>
      <c r="B148" s="58"/>
      <c r="C148" s="58"/>
      <c r="D148" s="58"/>
      <c r="E148" s="58"/>
      <c r="F148" s="58"/>
      <c r="G148" s="58"/>
      <c r="H148" s="160"/>
      <c r="I148" s="57"/>
      <c r="J148" s="58"/>
      <c r="K148" s="58"/>
      <c r="L148" s="58"/>
      <c r="M148" s="59"/>
    </row>
    <row r="149" spans="1:13" ht="12.75">
      <c r="A149" s="159"/>
      <c r="B149" s="58"/>
      <c r="C149" s="58"/>
      <c r="D149" s="58"/>
      <c r="E149" s="58"/>
      <c r="F149" s="58"/>
      <c r="G149" s="58"/>
      <c r="H149" s="160"/>
      <c r="I149" s="57"/>
      <c r="J149" s="58"/>
      <c r="K149" s="58"/>
      <c r="L149" s="58"/>
      <c r="M149" s="59"/>
    </row>
    <row r="150" spans="1:13" ht="12.75">
      <c r="A150" s="159"/>
      <c r="B150" s="58"/>
      <c r="C150" s="58"/>
      <c r="D150" s="58"/>
      <c r="E150" s="58"/>
      <c r="F150" s="58"/>
      <c r="G150" s="58"/>
      <c r="H150" s="160"/>
      <c r="I150" s="57"/>
      <c r="J150" s="58"/>
      <c r="K150" s="58"/>
      <c r="L150" s="58"/>
      <c r="M150" s="59"/>
    </row>
    <row r="151" spans="1:13" ht="15.75" customHeight="1">
      <c r="A151" s="93" t="s">
        <v>20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5"/>
    </row>
    <row r="152" spans="1:13" ht="18">
      <c r="A152" s="2" t="s">
        <v>21</v>
      </c>
      <c r="B152" s="3" t="s">
        <v>22</v>
      </c>
      <c r="C152" s="3" t="s">
        <v>23</v>
      </c>
      <c r="D152" s="3" t="s">
        <v>24</v>
      </c>
      <c r="E152" s="3" t="s">
        <v>25</v>
      </c>
      <c r="F152" s="3" t="s">
        <v>26</v>
      </c>
      <c r="G152" s="3" t="s">
        <v>27</v>
      </c>
      <c r="H152" s="3" t="s">
        <v>28</v>
      </c>
      <c r="I152" s="3" t="s">
        <v>29</v>
      </c>
      <c r="J152" s="3" t="s">
        <v>30</v>
      </c>
      <c r="K152" s="3" t="s">
        <v>31</v>
      </c>
      <c r="L152" s="3" t="s">
        <v>32</v>
      </c>
      <c r="M152" s="4" t="s">
        <v>33</v>
      </c>
    </row>
    <row r="153" spans="1:13" ht="12.75">
      <c r="A153" s="9" t="s">
        <v>10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/>
    </row>
    <row r="154" spans="1:13" ht="12.75">
      <c r="A154" s="9" t="s">
        <v>34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"/>
    </row>
    <row r="155" spans="1:13" ht="12.75">
      <c r="A155" s="9" t="s">
        <v>35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</row>
    <row r="156" spans="1:13" ht="12.75">
      <c r="A156" s="9" t="s">
        <v>36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"/>
    </row>
    <row r="157" spans="1:13" ht="12.75">
      <c r="A157" s="9" t="s">
        <v>37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"/>
    </row>
    <row r="158" spans="1:13" ht="12.75">
      <c r="A158" s="9" t="s">
        <v>38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"/>
    </row>
    <row r="159" spans="1:13" ht="12.75">
      <c r="A159" s="9" t="s">
        <v>39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8"/>
    </row>
    <row r="160" spans="1:13" ht="15.75" customHeight="1">
      <c r="A160" s="93" t="s">
        <v>40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5"/>
    </row>
    <row r="161" spans="1:13" ht="12.75" customHeight="1">
      <c r="A161" s="60" t="s">
        <v>21</v>
      </c>
      <c r="B161" s="61"/>
      <c r="C161" s="62"/>
      <c r="D161" s="89" t="s">
        <v>41</v>
      </c>
      <c r="E161" s="61"/>
      <c r="F161" s="61"/>
      <c r="G161" s="61"/>
      <c r="H161" s="62"/>
      <c r="I161" s="89" t="s">
        <v>42</v>
      </c>
      <c r="J161" s="62"/>
      <c r="K161" s="89" t="s">
        <v>43</v>
      </c>
      <c r="L161" s="61"/>
      <c r="M161" s="181"/>
    </row>
    <row r="162" spans="1:13" ht="12.75">
      <c r="A162" s="76"/>
      <c r="B162" s="77"/>
      <c r="C162" s="78"/>
      <c r="D162" s="79"/>
      <c r="E162" s="77"/>
      <c r="F162" s="77"/>
      <c r="G162" s="77"/>
      <c r="H162" s="78"/>
      <c r="I162" s="79"/>
      <c r="J162" s="78"/>
      <c r="K162" s="79"/>
      <c r="L162" s="77"/>
      <c r="M162" s="182"/>
    </row>
    <row r="163" spans="1:13" ht="12.75">
      <c r="A163" s="76"/>
      <c r="B163" s="77"/>
      <c r="C163" s="78"/>
      <c r="D163" s="79"/>
      <c r="E163" s="77"/>
      <c r="F163" s="77"/>
      <c r="G163" s="77"/>
      <c r="H163" s="78"/>
      <c r="I163" s="79"/>
      <c r="J163" s="78"/>
      <c r="K163" s="79"/>
      <c r="L163" s="77"/>
      <c r="M163" s="182"/>
    </row>
    <row r="164" spans="1:13" ht="12.75">
      <c r="A164" s="76"/>
      <c r="B164" s="77"/>
      <c r="C164" s="78"/>
      <c r="D164" s="79"/>
      <c r="E164" s="77"/>
      <c r="F164" s="77"/>
      <c r="G164" s="77"/>
      <c r="H164" s="78"/>
      <c r="I164" s="79"/>
      <c r="J164" s="78"/>
      <c r="K164" s="79"/>
      <c r="L164" s="77"/>
      <c r="M164" s="182"/>
    </row>
    <row r="165" spans="1:13" ht="12.75">
      <c r="A165" s="76"/>
      <c r="B165" s="77"/>
      <c r="C165" s="78"/>
      <c r="D165" s="79"/>
      <c r="E165" s="77"/>
      <c r="F165" s="77"/>
      <c r="G165" s="77"/>
      <c r="H165" s="78"/>
      <c r="I165" s="79"/>
      <c r="J165" s="78"/>
      <c r="K165" s="79"/>
      <c r="L165" s="77"/>
      <c r="M165" s="182"/>
    </row>
    <row r="166" spans="1:13" ht="12.75">
      <c r="A166" s="76"/>
      <c r="B166" s="77"/>
      <c r="C166" s="78"/>
      <c r="D166" s="79"/>
      <c r="E166" s="77"/>
      <c r="F166" s="77"/>
      <c r="G166" s="77"/>
      <c r="H166" s="78"/>
      <c r="I166" s="79"/>
      <c r="J166" s="78"/>
      <c r="K166" s="79"/>
      <c r="L166" s="77"/>
      <c r="M166" s="182"/>
    </row>
    <row r="167" spans="1:13" ht="12.75">
      <c r="A167" s="76"/>
      <c r="B167" s="77"/>
      <c r="C167" s="78"/>
      <c r="D167" s="79"/>
      <c r="E167" s="77"/>
      <c r="F167" s="77"/>
      <c r="G167" s="77"/>
      <c r="H167" s="78"/>
      <c r="I167" s="79"/>
      <c r="J167" s="78"/>
      <c r="K167" s="79"/>
      <c r="L167" s="77"/>
      <c r="M167" s="182"/>
    </row>
    <row r="168" spans="1:13" ht="13.5" thickBot="1">
      <c r="A168" s="185"/>
      <c r="B168" s="186"/>
      <c r="C168" s="187"/>
      <c r="D168" s="188"/>
      <c r="E168" s="186"/>
      <c r="F168" s="186"/>
      <c r="G168" s="186"/>
      <c r="H168" s="187"/>
      <c r="I168" s="188"/>
      <c r="J168" s="187"/>
      <c r="K168" s="188"/>
      <c r="L168" s="186"/>
      <c r="M168" s="189"/>
    </row>
    <row r="169" ht="13.5" thickBot="1"/>
    <row r="170" spans="1:13" ht="12.75" customHeight="1">
      <c r="A170" s="69" t="s">
        <v>47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1"/>
    </row>
    <row r="171" spans="1:13" ht="17.25" customHeight="1">
      <c r="A171" s="60" t="s">
        <v>112</v>
      </c>
      <c r="B171" s="61"/>
      <c r="C171" s="61"/>
      <c r="D171" s="61"/>
      <c r="E171" s="62"/>
      <c r="F171" s="57"/>
      <c r="G171" s="58"/>
      <c r="H171" s="58"/>
      <c r="I171" s="58"/>
      <c r="J171" s="58"/>
      <c r="K171" s="58"/>
      <c r="L171" s="58"/>
      <c r="M171" s="59"/>
    </row>
    <row r="172" spans="1:13" ht="17.25" customHeight="1">
      <c r="A172" s="60" t="s">
        <v>113</v>
      </c>
      <c r="B172" s="61"/>
      <c r="C172" s="61"/>
      <c r="D172" s="61"/>
      <c r="E172" s="62"/>
      <c r="F172" s="57"/>
      <c r="G172" s="58"/>
      <c r="H172" s="58"/>
      <c r="I172" s="58"/>
      <c r="J172" s="58"/>
      <c r="K172" s="58"/>
      <c r="L172" s="58"/>
      <c r="M172" s="59"/>
    </row>
    <row r="173" spans="1:13" ht="17.25" customHeight="1">
      <c r="A173" s="60" t="s">
        <v>111</v>
      </c>
      <c r="B173" s="61"/>
      <c r="C173" s="61"/>
      <c r="D173" s="61"/>
      <c r="E173" s="62"/>
      <c r="F173" s="57"/>
      <c r="G173" s="58"/>
      <c r="H173" s="58"/>
      <c r="I173" s="58"/>
      <c r="J173" s="58"/>
      <c r="K173" s="58"/>
      <c r="L173" s="58"/>
      <c r="M173" s="59"/>
    </row>
    <row r="174" spans="1:13" ht="35.25" customHeight="1">
      <c r="A174" s="166" t="s">
        <v>114</v>
      </c>
      <c r="B174" s="91"/>
      <c r="C174" s="91"/>
      <c r="D174" s="91"/>
      <c r="E174" s="92"/>
      <c r="F174" s="57"/>
      <c r="G174" s="58"/>
      <c r="H174" s="58"/>
      <c r="I174" s="58"/>
      <c r="J174" s="58"/>
      <c r="K174" s="58"/>
      <c r="L174" s="58"/>
      <c r="M174" s="59"/>
    </row>
    <row r="175" spans="1:13" ht="12.75" customHeight="1">
      <c r="A175" s="121" t="s">
        <v>1</v>
      </c>
      <c r="B175" s="122"/>
      <c r="C175" s="122"/>
      <c r="D175" s="123"/>
      <c r="E175" s="132"/>
      <c r="F175" s="133"/>
      <c r="G175" s="133"/>
      <c r="H175" s="133"/>
      <c r="I175" s="133"/>
      <c r="J175" s="133"/>
      <c r="K175" s="133"/>
      <c r="L175" s="133"/>
      <c r="M175" s="134"/>
    </row>
    <row r="176" spans="1:13" ht="12.75">
      <c r="A176" s="183"/>
      <c r="B176" s="169"/>
      <c r="C176" s="169"/>
      <c r="D176" s="170"/>
      <c r="E176" s="135"/>
      <c r="F176" s="136"/>
      <c r="G176" s="136"/>
      <c r="H176" s="136"/>
      <c r="I176" s="136"/>
      <c r="J176" s="136"/>
      <c r="K176" s="136"/>
      <c r="L176" s="136"/>
      <c r="M176" s="137"/>
    </row>
    <row r="177" spans="1:13" ht="12.75">
      <c r="A177" s="183"/>
      <c r="B177" s="169"/>
      <c r="C177" s="169"/>
      <c r="D177" s="170"/>
      <c r="E177" s="135"/>
      <c r="F177" s="136"/>
      <c r="G177" s="136"/>
      <c r="H177" s="136"/>
      <c r="I177" s="136"/>
      <c r="J177" s="136"/>
      <c r="K177" s="136"/>
      <c r="L177" s="136"/>
      <c r="M177" s="137"/>
    </row>
    <row r="178" spans="1:13" ht="12.75">
      <c r="A178" s="183"/>
      <c r="B178" s="169"/>
      <c r="C178" s="169"/>
      <c r="D178" s="170"/>
      <c r="E178" s="135"/>
      <c r="F178" s="136"/>
      <c r="G178" s="136"/>
      <c r="H178" s="136"/>
      <c r="I178" s="136"/>
      <c r="J178" s="136"/>
      <c r="K178" s="136"/>
      <c r="L178" s="136"/>
      <c r="M178" s="137"/>
    </row>
    <row r="179" spans="1:13" ht="12.75">
      <c r="A179" s="183"/>
      <c r="B179" s="169"/>
      <c r="C179" s="169"/>
      <c r="D179" s="170"/>
      <c r="E179" s="135"/>
      <c r="F179" s="136"/>
      <c r="G179" s="136"/>
      <c r="H179" s="136"/>
      <c r="I179" s="136"/>
      <c r="J179" s="136"/>
      <c r="K179" s="136"/>
      <c r="L179" s="136"/>
      <c r="M179" s="137"/>
    </row>
    <row r="180" spans="1:13" ht="12.75">
      <c r="A180" s="184"/>
      <c r="B180" s="172"/>
      <c r="C180" s="172"/>
      <c r="D180" s="173"/>
      <c r="E180" s="138"/>
      <c r="F180" s="139"/>
      <c r="G180" s="139"/>
      <c r="H180" s="139"/>
      <c r="I180" s="139"/>
      <c r="J180" s="139"/>
      <c r="K180" s="139"/>
      <c r="L180" s="139"/>
      <c r="M180" s="140"/>
    </row>
    <row r="181" spans="1:13" ht="15.75" customHeight="1">
      <c r="A181" s="93" t="s">
        <v>2</v>
      </c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5"/>
    </row>
    <row r="182" spans="1:13" ht="15" customHeight="1">
      <c r="A182" s="83" t="s">
        <v>3</v>
      </c>
      <c r="B182" s="84"/>
      <c r="C182" s="85"/>
      <c r="D182" s="96" t="s">
        <v>4</v>
      </c>
      <c r="E182" s="84"/>
      <c r="F182" s="84"/>
      <c r="G182" s="84"/>
      <c r="H182" s="85"/>
      <c r="I182" s="96" t="s">
        <v>5</v>
      </c>
      <c r="J182" s="84"/>
      <c r="K182" s="84"/>
      <c r="L182" s="84"/>
      <c r="M182" s="97"/>
    </row>
    <row r="183" spans="1:13" ht="12.75" customHeight="1">
      <c r="A183" s="101" t="s">
        <v>6</v>
      </c>
      <c r="B183" s="102"/>
      <c r="C183" s="103"/>
      <c r="D183" s="89" t="s">
        <v>7</v>
      </c>
      <c r="E183" s="62"/>
      <c r="F183" s="90" t="s">
        <v>8</v>
      </c>
      <c r="G183" s="91"/>
      <c r="H183" s="92"/>
      <c r="I183" s="89" t="s">
        <v>7</v>
      </c>
      <c r="J183" s="62"/>
      <c r="K183" s="90" t="s">
        <v>8</v>
      </c>
      <c r="L183" s="91"/>
      <c r="M183" s="120"/>
    </row>
    <row r="184" spans="1:13" ht="12.75" customHeight="1">
      <c r="A184" s="104"/>
      <c r="B184" s="105"/>
      <c r="C184" s="106"/>
      <c r="D184" s="99" t="s">
        <v>9</v>
      </c>
      <c r="E184" s="100"/>
      <c r="F184" s="86"/>
      <c r="G184" s="87"/>
      <c r="H184" s="98"/>
      <c r="I184" s="99" t="s">
        <v>11</v>
      </c>
      <c r="J184" s="100"/>
      <c r="K184" s="86"/>
      <c r="L184" s="87"/>
      <c r="M184" s="88"/>
    </row>
    <row r="185" spans="1:13" ht="12.75" customHeight="1">
      <c r="A185" s="107"/>
      <c r="B185" s="108"/>
      <c r="C185" s="109"/>
      <c r="D185" s="99" t="s">
        <v>12</v>
      </c>
      <c r="E185" s="100"/>
      <c r="F185" s="86"/>
      <c r="G185" s="87"/>
      <c r="H185" s="98"/>
      <c r="I185" s="99" t="s">
        <v>13</v>
      </c>
      <c r="J185" s="100"/>
      <c r="K185" s="86"/>
      <c r="L185" s="87"/>
      <c r="M185" s="88"/>
    </row>
    <row r="186" spans="1:36" s="31" customFormat="1" ht="29.25" customHeight="1">
      <c r="A186" s="73" t="s">
        <v>96</v>
      </c>
      <c r="B186" s="75"/>
      <c r="C186" s="75"/>
      <c r="D186" s="75"/>
      <c r="E186" s="74"/>
      <c r="F186" s="73" t="s">
        <v>97</v>
      </c>
      <c r="G186" s="74"/>
      <c r="H186" s="32">
        <f>'Obiettivi Area '!Q8</f>
        <v>0</v>
      </c>
      <c r="I186" s="73" t="s">
        <v>98</v>
      </c>
      <c r="J186" s="75"/>
      <c r="K186" s="74"/>
      <c r="L186" s="176">
        <f>'Obiettivi Area '!L8</f>
        <v>0</v>
      </c>
      <c r="M186" s="177"/>
      <c r="N186" s="34"/>
      <c r="O186" s="34"/>
      <c r="P186" s="34"/>
      <c r="Q186" s="72"/>
      <c r="R186" s="72"/>
      <c r="S186" s="35"/>
      <c r="T186" s="72"/>
      <c r="U186" s="72"/>
      <c r="V186" s="35"/>
      <c r="W186" s="36"/>
      <c r="X186" s="37"/>
      <c r="Y186" s="28"/>
      <c r="Z186" s="28"/>
      <c r="AA186" s="28"/>
      <c r="AB186" s="28"/>
      <c r="AC186" s="28"/>
      <c r="AD186" s="29">
        <f>IF(K182="X",5,(IF(M182="X",3,(IF(O182="X",1,0)))))</f>
        <v>0</v>
      </c>
      <c r="AE186" s="29">
        <f>IF(K184="X",5,(IF(M184="X",3,(IF(O184="X",1,0)))))</f>
        <v>0</v>
      </c>
      <c r="AF186" s="29">
        <f>IF(Q183="X",5,(IF(S183="X",3,(IF(U183="X",1,0)))))</f>
        <v>0</v>
      </c>
      <c r="AG186" s="29">
        <f>IF(Q185="X",1,(IF(S185="X",3,(IF(U185="X",5,0)))))</f>
        <v>0</v>
      </c>
      <c r="AH186" s="30"/>
      <c r="AI186" s="30"/>
      <c r="AJ186" s="31">
        <f>PRODUCT(AD186:AG186)</f>
        <v>0</v>
      </c>
    </row>
    <row r="187" spans="1:13" ht="15.75" customHeight="1">
      <c r="A187" s="93" t="s">
        <v>14</v>
      </c>
      <c r="B187" s="94"/>
      <c r="C187" s="94"/>
      <c r="D187" s="174"/>
      <c r="E187" s="175" t="s">
        <v>15</v>
      </c>
      <c r="F187" s="94"/>
      <c r="G187" s="94"/>
      <c r="H187" s="94"/>
      <c r="I187" s="94"/>
      <c r="J187" s="174"/>
      <c r="K187" s="175" t="s">
        <v>16</v>
      </c>
      <c r="L187" s="94"/>
      <c r="M187" s="95"/>
    </row>
    <row r="188" spans="1:13" ht="12.75" customHeight="1">
      <c r="A188" s="76"/>
      <c r="B188" s="77"/>
      <c r="C188" s="77"/>
      <c r="D188" s="78"/>
      <c r="E188" s="79"/>
      <c r="F188" s="77"/>
      <c r="G188" s="77"/>
      <c r="H188" s="77"/>
      <c r="I188" s="77"/>
      <c r="J188" s="78"/>
      <c r="K188" s="80"/>
      <c r="L188" s="81"/>
      <c r="M188" s="82"/>
    </row>
    <row r="189" spans="1:13" ht="12.75" customHeight="1">
      <c r="A189" s="76"/>
      <c r="B189" s="77"/>
      <c r="C189" s="77"/>
      <c r="D189" s="78"/>
      <c r="E189" s="79"/>
      <c r="F189" s="77"/>
      <c r="G189" s="77"/>
      <c r="H189" s="77"/>
      <c r="I189" s="77"/>
      <c r="J189" s="78"/>
      <c r="K189" s="80"/>
      <c r="L189" s="81"/>
      <c r="M189" s="82"/>
    </row>
    <row r="190" spans="1:13" ht="12.75" customHeight="1">
      <c r="A190" s="76"/>
      <c r="B190" s="77"/>
      <c r="C190" s="77"/>
      <c r="D190" s="78"/>
      <c r="E190" s="79"/>
      <c r="F190" s="77"/>
      <c r="G190" s="77"/>
      <c r="H190" s="77"/>
      <c r="I190" s="77"/>
      <c r="J190" s="78"/>
      <c r="K190" s="80"/>
      <c r="L190" s="81"/>
      <c r="M190" s="82"/>
    </row>
    <row r="191" spans="1:13" ht="15.75" customHeight="1">
      <c r="A191" s="93" t="s">
        <v>17</v>
      </c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5"/>
    </row>
    <row r="192" spans="1:13" ht="15" customHeight="1">
      <c r="A192" s="83" t="s">
        <v>18</v>
      </c>
      <c r="B192" s="84"/>
      <c r="C192" s="84"/>
      <c r="D192" s="84"/>
      <c r="E192" s="84"/>
      <c r="F192" s="84"/>
      <c r="G192" s="84"/>
      <c r="H192" s="85"/>
      <c r="I192" s="96" t="s">
        <v>19</v>
      </c>
      <c r="J192" s="84"/>
      <c r="K192" s="84"/>
      <c r="L192" s="84"/>
      <c r="M192" s="97"/>
    </row>
    <row r="193" spans="1:13" ht="12.75">
      <c r="A193" s="159"/>
      <c r="B193" s="58"/>
      <c r="C193" s="58"/>
      <c r="D193" s="58"/>
      <c r="E193" s="58"/>
      <c r="F193" s="58"/>
      <c r="G193" s="58"/>
      <c r="H193" s="160"/>
      <c r="I193" s="57"/>
      <c r="J193" s="58"/>
      <c r="K193" s="58"/>
      <c r="L193" s="58"/>
      <c r="M193" s="59"/>
    </row>
    <row r="194" spans="1:13" ht="12.75">
      <c r="A194" s="159"/>
      <c r="B194" s="58"/>
      <c r="C194" s="58"/>
      <c r="D194" s="58"/>
      <c r="E194" s="58"/>
      <c r="F194" s="58"/>
      <c r="G194" s="58"/>
      <c r="H194" s="160"/>
      <c r="I194" s="57"/>
      <c r="J194" s="58"/>
      <c r="K194" s="58"/>
      <c r="L194" s="58"/>
      <c r="M194" s="59"/>
    </row>
    <row r="195" spans="1:13" ht="12.75">
      <c r="A195" s="159"/>
      <c r="B195" s="58"/>
      <c r="C195" s="58"/>
      <c r="D195" s="58"/>
      <c r="E195" s="58"/>
      <c r="F195" s="58"/>
      <c r="G195" s="58"/>
      <c r="H195" s="160"/>
      <c r="I195" s="57"/>
      <c r="J195" s="58"/>
      <c r="K195" s="58"/>
      <c r="L195" s="58"/>
      <c r="M195" s="59"/>
    </row>
    <row r="196" spans="1:13" ht="12.75">
      <c r="A196" s="159"/>
      <c r="B196" s="58"/>
      <c r="C196" s="58"/>
      <c r="D196" s="58"/>
      <c r="E196" s="58"/>
      <c r="F196" s="58"/>
      <c r="G196" s="58"/>
      <c r="H196" s="160"/>
      <c r="I196" s="57"/>
      <c r="J196" s="58"/>
      <c r="K196" s="58"/>
      <c r="L196" s="58"/>
      <c r="M196" s="59"/>
    </row>
    <row r="197" spans="1:13" ht="12.75">
      <c r="A197" s="159"/>
      <c r="B197" s="58"/>
      <c r="C197" s="58"/>
      <c r="D197" s="58"/>
      <c r="E197" s="58"/>
      <c r="F197" s="58"/>
      <c r="G197" s="58"/>
      <c r="H197" s="160"/>
      <c r="I197" s="57"/>
      <c r="J197" s="58"/>
      <c r="K197" s="58"/>
      <c r="L197" s="58"/>
      <c r="M197" s="59"/>
    </row>
    <row r="198" spans="1:13" ht="15.75" customHeight="1">
      <c r="A198" s="93" t="s">
        <v>20</v>
      </c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5"/>
    </row>
    <row r="199" spans="1:13" ht="18">
      <c r="A199" s="2" t="s">
        <v>21</v>
      </c>
      <c r="B199" s="3" t="s">
        <v>22</v>
      </c>
      <c r="C199" s="3" t="s">
        <v>23</v>
      </c>
      <c r="D199" s="3" t="s">
        <v>24</v>
      </c>
      <c r="E199" s="3" t="s">
        <v>25</v>
      </c>
      <c r="F199" s="3" t="s">
        <v>26</v>
      </c>
      <c r="G199" s="3" t="s">
        <v>27</v>
      </c>
      <c r="H199" s="3" t="s">
        <v>28</v>
      </c>
      <c r="I199" s="3" t="s">
        <v>29</v>
      </c>
      <c r="J199" s="3" t="s">
        <v>30</v>
      </c>
      <c r="K199" s="3" t="s">
        <v>31</v>
      </c>
      <c r="L199" s="3" t="s">
        <v>32</v>
      </c>
      <c r="M199" s="4" t="s">
        <v>33</v>
      </c>
    </row>
    <row r="200" spans="1:13" ht="12.75">
      <c r="A200" s="9" t="s">
        <v>10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</row>
    <row r="201" spans="1:13" ht="12.75">
      <c r="A201" s="9" t="s">
        <v>34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</row>
    <row r="202" spans="1:13" ht="12.75">
      <c r="A202" s="9" t="s">
        <v>35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</row>
    <row r="203" spans="1:13" ht="12.75">
      <c r="A203" s="9" t="s">
        <v>36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"/>
    </row>
    <row r="204" spans="1:13" ht="12.75">
      <c r="A204" s="9" t="s">
        <v>37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/>
    </row>
    <row r="205" spans="1:13" ht="12.75">
      <c r="A205" s="9" t="s">
        <v>38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/>
    </row>
    <row r="206" spans="1:13" ht="12.75">
      <c r="A206" s="9" t="s">
        <v>39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/>
    </row>
    <row r="207" spans="1:13" ht="15.75" customHeight="1">
      <c r="A207" s="93" t="s">
        <v>40</v>
      </c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5"/>
    </row>
    <row r="208" spans="1:13" ht="12.75" customHeight="1">
      <c r="A208" s="60" t="s">
        <v>21</v>
      </c>
      <c r="B208" s="61"/>
      <c r="C208" s="62"/>
      <c r="D208" s="89" t="s">
        <v>41</v>
      </c>
      <c r="E208" s="61"/>
      <c r="F208" s="61"/>
      <c r="G208" s="61"/>
      <c r="H208" s="62"/>
      <c r="I208" s="89" t="s">
        <v>42</v>
      </c>
      <c r="J208" s="62"/>
      <c r="K208" s="89" t="s">
        <v>43</v>
      </c>
      <c r="L208" s="61"/>
      <c r="M208" s="181"/>
    </row>
    <row r="209" spans="1:13" ht="12.75">
      <c r="A209" s="76"/>
      <c r="B209" s="77"/>
      <c r="C209" s="78"/>
      <c r="D209" s="79"/>
      <c r="E209" s="77"/>
      <c r="F209" s="77"/>
      <c r="G209" s="77"/>
      <c r="H209" s="78"/>
      <c r="I209" s="79"/>
      <c r="J209" s="78"/>
      <c r="K209" s="79"/>
      <c r="L209" s="77"/>
      <c r="M209" s="182"/>
    </row>
    <row r="210" spans="1:13" ht="12.75">
      <c r="A210" s="76"/>
      <c r="B210" s="77"/>
      <c r="C210" s="78"/>
      <c r="D210" s="79"/>
      <c r="E210" s="77"/>
      <c r="F210" s="77"/>
      <c r="G210" s="77"/>
      <c r="H210" s="78"/>
      <c r="I210" s="79"/>
      <c r="J210" s="78"/>
      <c r="K210" s="79"/>
      <c r="L210" s="77"/>
      <c r="M210" s="182"/>
    </row>
    <row r="211" spans="1:13" ht="12.75">
      <c r="A211" s="76"/>
      <c r="B211" s="77"/>
      <c r="C211" s="78"/>
      <c r="D211" s="79"/>
      <c r="E211" s="77"/>
      <c r="F211" s="77"/>
      <c r="G211" s="77"/>
      <c r="H211" s="78"/>
      <c r="I211" s="79"/>
      <c r="J211" s="78"/>
      <c r="K211" s="79"/>
      <c r="L211" s="77"/>
      <c r="M211" s="182"/>
    </row>
    <row r="212" spans="1:13" ht="12.75">
      <c r="A212" s="76"/>
      <c r="B212" s="77"/>
      <c r="C212" s="78"/>
      <c r="D212" s="79"/>
      <c r="E212" s="77"/>
      <c r="F212" s="77"/>
      <c r="G212" s="77"/>
      <c r="H212" s="78"/>
      <c r="I212" s="79"/>
      <c r="J212" s="78"/>
      <c r="K212" s="79"/>
      <c r="L212" s="77"/>
      <c r="M212" s="182"/>
    </row>
    <row r="213" spans="1:13" ht="12.75">
      <c r="A213" s="76"/>
      <c r="B213" s="77"/>
      <c r="C213" s="78"/>
      <c r="D213" s="79"/>
      <c r="E213" s="77"/>
      <c r="F213" s="77"/>
      <c r="G213" s="77"/>
      <c r="H213" s="78"/>
      <c r="I213" s="79"/>
      <c r="J213" s="78"/>
      <c r="K213" s="79"/>
      <c r="L213" s="77"/>
      <c r="M213" s="182"/>
    </row>
    <row r="214" spans="1:13" ht="12.75">
      <c r="A214" s="76"/>
      <c r="B214" s="77"/>
      <c r="C214" s="78"/>
      <c r="D214" s="79"/>
      <c r="E214" s="77"/>
      <c r="F214" s="77"/>
      <c r="G214" s="77"/>
      <c r="H214" s="78"/>
      <c r="I214" s="79"/>
      <c r="J214" s="78"/>
      <c r="K214" s="79"/>
      <c r="L214" s="77"/>
      <c r="M214" s="182"/>
    </row>
    <row r="215" spans="1:13" ht="13.5" thickBot="1">
      <c r="A215" s="185"/>
      <c r="B215" s="186"/>
      <c r="C215" s="187"/>
      <c r="D215" s="188"/>
      <c r="E215" s="186"/>
      <c r="F215" s="186"/>
      <c r="G215" s="186"/>
      <c r="H215" s="187"/>
      <c r="I215" s="188"/>
      <c r="J215" s="187"/>
      <c r="K215" s="188"/>
      <c r="L215" s="186"/>
      <c r="M215" s="189"/>
    </row>
    <row r="216" ht="13.5" thickBot="1"/>
    <row r="217" spans="1:13" ht="12.75" customHeight="1">
      <c r="A217" s="69" t="s">
        <v>48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1"/>
    </row>
    <row r="218" spans="1:13" ht="17.25" customHeight="1">
      <c r="A218" s="60" t="s">
        <v>112</v>
      </c>
      <c r="B218" s="61"/>
      <c r="C218" s="61"/>
      <c r="D218" s="61"/>
      <c r="E218" s="62"/>
      <c r="F218" s="57"/>
      <c r="G218" s="58"/>
      <c r="H218" s="58"/>
      <c r="I218" s="58"/>
      <c r="J218" s="58"/>
      <c r="K218" s="58"/>
      <c r="L218" s="58"/>
      <c r="M218" s="59"/>
    </row>
    <row r="219" spans="1:13" ht="17.25" customHeight="1">
      <c r="A219" s="60" t="s">
        <v>113</v>
      </c>
      <c r="B219" s="61"/>
      <c r="C219" s="61"/>
      <c r="D219" s="61"/>
      <c r="E219" s="62"/>
      <c r="F219" s="57"/>
      <c r="G219" s="58"/>
      <c r="H219" s="58"/>
      <c r="I219" s="58"/>
      <c r="J219" s="58"/>
      <c r="K219" s="58"/>
      <c r="L219" s="58"/>
      <c r="M219" s="59"/>
    </row>
    <row r="220" spans="1:13" ht="17.25" customHeight="1">
      <c r="A220" s="60" t="s">
        <v>111</v>
      </c>
      <c r="B220" s="61"/>
      <c r="C220" s="61"/>
      <c r="D220" s="61"/>
      <c r="E220" s="62"/>
      <c r="F220" s="57"/>
      <c r="G220" s="58"/>
      <c r="H220" s="58"/>
      <c r="I220" s="58"/>
      <c r="J220" s="58"/>
      <c r="K220" s="58"/>
      <c r="L220" s="58"/>
      <c r="M220" s="59"/>
    </row>
    <row r="221" spans="1:13" ht="35.25" customHeight="1">
      <c r="A221" s="166" t="s">
        <v>114</v>
      </c>
      <c r="B221" s="91"/>
      <c r="C221" s="91"/>
      <c r="D221" s="91"/>
      <c r="E221" s="92"/>
      <c r="F221" s="57"/>
      <c r="G221" s="58"/>
      <c r="H221" s="58"/>
      <c r="I221" s="58"/>
      <c r="J221" s="58"/>
      <c r="K221" s="58"/>
      <c r="L221" s="58"/>
      <c r="M221" s="59"/>
    </row>
    <row r="222" spans="1:13" ht="12.75" customHeight="1">
      <c r="A222" s="121" t="s">
        <v>1</v>
      </c>
      <c r="B222" s="122"/>
      <c r="C222" s="122"/>
      <c r="D222" s="123"/>
      <c r="E222" s="132"/>
      <c r="F222" s="133"/>
      <c r="G222" s="133"/>
      <c r="H222" s="133"/>
      <c r="I222" s="133"/>
      <c r="J222" s="133"/>
      <c r="K222" s="133"/>
      <c r="L222" s="133"/>
      <c r="M222" s="134"/>
    </row>
    <row r="223" spans="1:13" ht="12.75">
      <c r="A223" s="183"/>
      <c r="B223" s="169"/>
      <c r="C223" s="169"/>
      <c r="D223" s="170"/>
      <c r="E223" s="135"/>
      <c r="F223" s="136"/>
      <c r="G223" s="136"/>
      <c r="H223" s="136"/>
      <c r="I223" s="136"/>
      <c r="J223" s="136"/>
      <c r="K223" s="136"/>
      <c r="L223" s="136"/>
      <c r="M223" s="137"/>
    </row>
    <row r="224" spans="1:13" ht="12.75">
      <c r="A224" s="183"/>
      <c r="B224" s="169"/>
      <c r="C224" s="169"/>
      <c r="D224" s="170"/>
      <c r="E224" s="135"/>
      <c r="F224" s="136"/>
      <c r="G224" s="136"/>
      <c r="H224" s="136"/>
      <c r="I224" s="136"/>
      <c r="J224" s="136"/>
      <c r="K224" s="136"/>
      <c r="L224" s="136"/>
      <c r="M224" s="137"/>
    </row>
    <row r="225" spans="1:13" ht="12.75">
      <c r="A225" s="183"/>
      <c r="B225" s="169"/>
      <c r="C225" s="169"/>
      <c r="D225" s="170"/>
      <c r="E225" s="135"/>
      <c r="F225" s="136"/>
      <c r="G225" s="136"/>
      <c r="H225" s="136"/>
      <c r="I225" s="136"/>
      <c r="J225" s="136"/>
      <c r="K225" s="136"/>
      <c r="L225" s="136"/>
      <c r="M225" s="137"/>
    </row>
    <row r="226" spans="1:13" ht="12.75">
      <c r="A226" s="183"/>
      <c r="B226" s="169"/>
      <c r="C226" s="169"/>
      <c r="D226" s="170"/>
      <c r="E226" s="135"/>
      <c r="F226" s="136"/>
      <c r="G226" s="136"/>
      <c r="H226" s="136"/>
      <c r="I226" s="136"/>
      <c r="J226" s="136"/>
      <c r="K226" s="136"/>
      <c r="L226" s="136"/>
      <c r="M226" s="137"/>
    </row>
    <row r="227" spans="1:13" ht="12.75">
      <c r="A227" s="184"/>
      <c r="B227" s="172"/>
      <c r="C227" s="172"/>
      <c r="D227" s="173"/>
      <c r="E227" s="138"/>
      <c r="F227" s="139"/>
      <c r="G227" s="139"/>
      <c r="H227" s="139"/>
      <c r="I227" s="139"/>
      <c r="J227" s="139"/>
      <c r="K227" s="139"/>
      <c r="L227" s="139"/>
      <c r="M227" s="140"/>
    </row>
    <row r="228" spans="1:13" ht="15.75" customHeight="1">
      <c r="A228" s="93" t="s">
        <v>2</v>
      </c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5"/>
    </row>
    <row r="229" spans="1:13" ht="15" customHeight="1">
      <c r="A229" s="83" t="s">
        <v>3</v>
      </c>
      <c r="B229" s="84"/>
      <c r="C229" s="85"/>
      <c r="D229" s="96" t="s">
        <v>4</v>
      </c>
      <c r="E229" s="84"/>
      <c r="F229" s="84"/>
      <c r="G229" s="84"/>
      <c r="H229" s="85"/>
      <c r="I229" s="96" t="s">
        <v>5</v>
      </c>
      <c r="J229" s="84"/>
      <c r="K229" s="84"/>
      <c r="L229" s="84"/>
      <c r="M229" s="97"/>
    </row>
    <row r="230" spans="1:13" ht="12.75" customHeight="1">
      <c r="A230" s="101" t="s">
        <v>6</v>
      </c>
      <c r="B230" s="102"/>
      <c r="C230" s="103"/>
      <c r="D230" s="89" t="s">
        <v>7</v>
      </c>
      <c r="E230" s="62"/>
      <c r="F230" s="90" t="s">
        <v>8</v>
      </c>
      <c r="G230" s="91"/>
      <c r="H230" s="92"/>
      <c r="I230" s="89" t="s">
        <v>7</v>
      </c>
      <c r="J230" s="62"/>
      <c r="K230" s="90" t="s">
        <v>8</v>
      </c>
      <c r="L230" s="91"/>
      <c r="M230" s="120"/>
    </row>
    <row r="231" spans="1:13" ht="12.75" customHeight="1">
      <c r="A231" s="104"/>
      <c r="B231" s="105"/>
      <c r="C231" s="106"/>
      <c r="D231" s="99" t="s">
        <v>9</v>
      </c>
      <c r="E231" s="100"/>
      <c r="F231" s="86"/>
      <c r="G231" s="87"/>
      <c r="H231" s="98"/>
      <c r="I231" s="99" t="s">
        <v>11</v>
      </c>
      <c r="J231" s="100"/>
      <c r="K231" s="86"/>
      <c r="L231" s="87"/>
      <c r="M231" s="88"/>
    </row>
    <row r="232" spans="1:13" ht="12.75" customHeight="1">
      <c r="A232" s="107"/>
      <c r="B232" s="108"/>
      <c r="C232" s="109"/>
      <c r="D232" s="99" t="s">
        <v>12</v>
      </c>
      <c r="E232" s="100"/>
      <c r="F232" s="86"/>
      <c r="G232" s="87"/>
      <c r="H232" s="98"/>
      <c r="I232" s="99" t="s">
        <v>13</v>
      </c>
      <c r="J232" s="100"/>
      <c r="K232" s="86"/>
      <c r="L232" s="87"/>
      <c r="M232" s="88"/>
    </row>
    <row r="233" spans="1:36" s="31" customFormat="1" ht="29.25" customHeight="1">
      <c r="A233" s="73" t="s">
        <v>96</v>
      </c>
      <c r="B233" s="75"/>
      <c r="C233" s="75"/>
      <c r="D233" s="75"/>
      <c r="E233" s="74"/>
      <c r="F233" s="73" t="s">
        <v>97</v>
      </c>
      <c r="G233" s="74"/>
      <c r="H233" s="32">
        <f>'Obiettivi Area '!Q9</f>
        <v>0</v>
      </c>
      <c r="I233" s="73" t="s">
        <v>98</v>
      </c>
      <c r="J233" s="75"/>
      <c r="K233" s="74"/>
      <c r="L233" s="176">
        <f>'Obiettivi Area '!L9</f>
        <v>0</v>
      </c>
      <c r="M233" s="177"/>
      <c r="N233" s="34"/>
      <c r="O233" s="34"/>
      <c r="P233" s="34"/>
      <c r="Q233" s="72"/>
      <c r="R233" s="72"/>
      <c r="S233" s="35"/>
      <c r="T233" s="72"/>
      <c r="U233" s="72"/>
      <c r="V233" s="35"/>
      <c r="W233" s="36"/>
      <c r="X233" s="37"/>
      <c r="Y233" s="28"/>
      <c r="Z233" s="28"/>
      <c r="AA233" s="28"/>
      <c r="AB233" s="28"/>
      <c r="AC233" s="28"/>
      <c r="AD233" s="29">
        <f>IF(K229="X",5,(IF(M229="X",3,(IF(O229="X",1,0)))))</f>
        <v>0</v>
      </c>
      <c r="AE233" s="29">
        <f>IF(K231="X",5,(IF(M231="X",3,(IF(O231="X",1,0)))))</f>
        <v>0</v>
      </c>
      <c r="AF233" s="29">
        <f>IF(Q230="X",5,(IF(S230="X",3,(IF(U230="X",1,0)))))</f>
        <v>0</v>
      </c>
      <c r="AG233" s="29">
        <f>IF(Q232="X",1,(IF(S232="X",3,(IF(U232="X",5,0)))))</f>
        <v>0</v>
      </c>
      <c r="AH233" s="30"/>
      <c r="AI233" s="30"/>
      <c r="AJ233" s="31">
        <f>PRODUCT(AD233:AG233)</f>
        <v>0</v>
      </c>
    </row>
    <row r="234" spans="1:13" ht="15.75" customHeight="1">
      <c r="A234" s="93" t="s">
        <v>14</v>
      </c>
      <c r="B234" s="94"/>
      <c r="C234" s="94"/>
      <c r="D234" s="174"/>
      <c r="E234" s="175" t="s">
        <v>15</v>
      </c>
      <c r="F234" s="94"/>
      <c r="G234" s="94"/>
      <c r="H234" s="94"/>
      <c r="I234" s="94"/>
      <c r="J234" s="174"/>
      <c r="K234" s="175" t="s">
        <v>16</v>
      </c>
      <c r="L234" s="94"/>
      <c r="M234" s="95"/>
    </row>
    <row r="235" spans="1:13" ht="12.75" customHeight="1">
      <c r="A235" s="76"/>
      <c r="B235" s="77"/>
      <c r="C235" s="77"/>
      <c r="D235" s="78"/>
      <c r="E235" s="79"/>
      <c r="F235" s="77"/>
      <c r="G235" s="77"/>
      <c r="H235" s="77"/>
      <c r="I235" s="77"/>
      <c r="J235" s="78"/>
      <c r="K235" s="80"/>
      <c r="L235" s="81"/>
      <c r="M235" s="82"/>
    </row>
    <row r="236" spans="1:13" ht="12.75" customHeight="1">
      <c r="A236" s="76"/>
      <c r="B236" s="77"/>
      <c r="C236" s="77"/>
      <c r="D236" s="78"/>
      <c r="E236" s="79"/>
      <c r="F236" s="77"/>
      <c r="G236" s="77"/>
      <c r="H236" s="77"/>
      <c r="I236" s="77"/>
      <c r="J236" s="78"/>
      <c r="K236" s="80"/>
      <c r="L236" s="81"/>
      <c r="M236" s="82"/>
    </row>
    <row r="237" spans="1:13" ht="12.75" customHeight="1">
      <c r="A237" s="76"/>
      <c r="B237" s="77"/>
      <c r="C237" s="77"/>
      <c r="D237" s="78"/>
      <c r="E237" s="79"/>
      <c r="F237" s="77"/>
      <c r="G237" s="77"/>
      <c r="H237" s="77"/>
      <c r="I237" s="77"/>
      <c r="J237" s="78"/>
      <c r="K237" s="80"/>
      <c r="L237" s="81"/>
      <c r="M237" s="82"/>
    </row>
    <row r="238" spans="1:13" ht="15.75" customHeight="1">
      <c r="A238" s="93" t="s">
        <v>17</v>
      </c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5"/>
    </row>
    <row r="239" spans="1:13" ht="15" customHeight="1">
      <c r="A239" s="83" t="s">
        <v>18</v>
      </c>
      <c r="B239" s="84"/>
      <c r="C239" s="84"/>
      <c r="D239" s="84"/>
      <c r="E239" s="84"/>
      <c r="F239" s="84"/>
      <c r="G239" s="84"/>
      <c r="H239" s="85"/>
      <c r="I239" s="96" t="s">
        <v>19</v>
      </c>
      <c r="J239" s="84"/>
      <c r="K239" s="84"/>
      <c r="L239" s="84"/>
      <c r="M239" s="97"/>
    </row>
    <row r="240" spans="1:13" ht="12.75">
      <c r="A240" s="159"/>
      <c r="B240" s="58"/>
      <c r="C240" s="58"/>
      <c r="D240" s="58"/>
      <c r="E240" s="58"/>
      <c r="F240" s="58"/>
      <c r="G240" s="58"/>
      <c r="H240" s="160"/>
      <c r="I240" s="57"/>
      <c r="J240" s="58"/>
      <c r="K240" s="58"/>
      <c r="L240" s="58"/>
      <c r="M240" s="59"/>
    </row>
    <row r="241" spans="1:13" ht="12.75">
      <c r="A241" s="159"/>
      <c r="B241" s="58"/>
      <c r="C241" s="58"/>
      <c r="D241" s="58"/>
      <c r="E241" s="58"/>
      <c r="F241" s="58"/>
      <c r="G241" s="58"/>
      <c r="H241" s="160"/>
      <c r="I241" s="57"/>
      <c r="J241" s="58"/>
      <c r="K241" s="58"/>
      <c r="L241" s="58"/>
      <c r="M241" s="59"/>
    </row>
    <row r="242" spans="1:13" ht="12.75">
      <c r="A242" s="159"/>
      <c r="B242" s="58"/>
      <c r="C242" s="58"/>
      <c r="D242" s="58"/>
      <c r="E242" s="58"/>
      <c r="F242" s="58"/>
      <c r="G242" s="58"/>
      <c r="H242" s="160"/>
      <c r="I242" s="57"/>
      <c r="J242" s="58"/>
      <c r="K242" s="58"/>
      <c r="L242" s="58"/>
      <c r="M242" s="59"/>
    </row>
    <row r="243" spans="1:13" ht="12.75">
      <c r="A243" s="159"/>
      <c r="B243" s="58"/>
      <c r="C243" s="58"/>
      <c r="D243" s="58"/>
      <c r="E243" s="58"/>
      <c r="F243" s="58"/>
      <c r="G243" s="58"/>
      <c r="H243" s="160"/>
      <c r="I243" s="57"/>
      <c r="J243" s="58"/>
      <c r="K243" s="58"/>
      <c r="L243" s="58"/>
      <c r="M243" s="59"/>
    </row>
    <row r="244" spans="1:13" ht="12.75">
      <c r="A244" s="159"/>
      <c r="B244" s="58"/>
      <c r="C244" s="58"/>
      <c r="D244" s="58"/>
      <c r="E244" s="58"/>
      <c r="F244" s="58"/>
      <c r="G244" s="58"/>
      <c r="H244" s="160"/>
      <c r="I244" s="57"/>
      <c r="J244" s="58"/>
      <c r="K244" s="58"/>
      <c r="L244" s="58"/>
      <c r="M244" s="59"/>
    </row>
    <row r="245" spans="1:13" ht="15.75" customHeight="1">
      <c r="A245" s="93" t="s">
        <v>20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5"/>
    </row>
    <row r="246" spans="1:13" ht="18">
      <c r="A246" s="2" t="s">
        <v>21</v>
      </c>
      <c r="B246" s="3" t="s">
        <v>22</v>
      </c>
      <c r="C246" s="3" t="s">
        <v>23</v>
      </c>
      <c r="D246" s="3" t="s">
        <v>24</v>
      </c>
      <c r="E246" s="3" t="s">
        <v>25</v>
      </c>
      <c r="F246" s="3" t="s">
        <v>26</v>
      </c>
      <c r="G246" s="3" t="s">
        <v>27</v>
      </c>
      <c r="H246" s="3" t="s">
        <v>28</v>
      </c>
      <c r="I246" s="3" t="s">
        <v>29</v>
      </c>
      <c r="J246" s="3" t="s">
        <v>30</v>
      </c>
      <c r="K246" s="3" t="s">
        <v>31</v>
      </c>
      <c r="L246" s="3" t="s">
        <v>32</v>
      </c>
      <c r="M246" s="4" t="s">
        <v>33</v>
      </c>
    </row>
    <row r="247" spans="1:13" ht="12.75">
      <c r="A247" s="9" t="s">
        <v>10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</row>
    <row r="248" spans="1:13" ht="12.75">
      <c r="A248" s="9" t="s">
        <v>34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/>
    </row>
    <row r="249" spans="1:13" ht="12.75">
      <c r="A249" s="9" t="s">
        <v>35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/>
    </row>
    <row r="250" spans="1:13" ht="12.75">
      <c r="A250" s="9" t="s">
        <v>36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/>
    </row>
    <row r="251" spans="1:13" ht="12.75">
      <c r="A251" s="9" t="s">
        <v>37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1:13" ht="12.75">
      <c r="A252" s="9" t="s">
        <v>38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2.75">
      <c r="A253" s="9" t="s">
        <v>39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5.75" customHeight="1">
      <c r="A254" s="93" t="s">
        <v>40</v>
      </c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5"/>
    </row>
    <row r="255" spans="1:13" ht="12.75" customHeight="1">
      <c r="A255" s="60" t="s">
        <v>21</v>
      </c>
      <c r="B255" s="61"/>
      <c r="C255" s="62"/>
      <c r="D255" s="89" t="s">
        <v>41</v>
      </c>
      <c r="E255" s="61"/>
      <c r="F255" s="61"/>
      <c r="G255" s="61"/>
      <c r="H255" s="62"/>
      <c r="I255" s="89" t="s">
        <v>42</v>
      </c>
      <c r="J255" s="62"/>
      <c r="K255" s="89" t="s">
        <v>43</v>
      </c>
      <c r="L255" s="61"/>
      <c r="M255" s="181"/>
    </row>
    <row r="256" spans="1:13" ht="12.75">
      <c r="A256" s="76"/>
      <c r="B256" s="77"/>
      <c r="C256" s="78"/>
      <c r="D256" s="79"/>
      <c r="E256" s="77"/>
      <c r="F256" s="77"/>
      <c r="G256" s="77"/>
      <c r="H256" s="78"/>
      <c r="I256" s="79"/>
      <c r="J256" s="78"/>
      <c r="K256" s="79"/>
      <c r="L256" s="77"/>
      <c r="M256" s="182"/>
    </row>
    <row r="257" spans="1:13" ht="12.75">
      <c r="A257" s="76"/>
      <c r="B257" s="77"/>
      <c r="C257" s="78"/>
      <c r="D257" s="79"/>
      <c r="E257" s="77"/>
      <c r="F257" s="77"/>
      <c r="G257" s="77"/>
      <c r="H257" s="78"/>
      <c r="I257" s="79"/>
      <c r="J257" s="78"/>
      <c r="K257" s="79"/>
      <c r="L257" s="77"/>
      <c r="M257" s="182"/>
    </row>
    <row r="258" spans="1:13" ht="12.75">
      <c r="A258" s="76"/>
      <c r="B258" s="77"/>
      <c r="C258" s="78"/>
      <c r="D258" s="79"/>
      <c r="E258" s="77"/>
      <c r="F258" s="77"/>
      <c r="G258" s="77"/>
      <c r="H258" s="78"/>
      <c r="I258" s="79"/>
      <c r="J258" s="78"/>
      <c r="K258" s="79"/>
      <c r="L258" s="77"/>
      <c r="M258" s="182"/>
    </row>
    <row r="259" spans="1:13" ht="12.75">
      <c r="A259" s="76"/>
      <c r="B259" s="77"/>
      <c r="C259" s="78"/>
      <c r="D259" s="79"/>
      <c r="E259" s="77"/>
      <c r="F259" s="77"/>
      <c r="G259" s="77"/>
      <c r="H259" s="78"/>
      <c r="I259" s="79"/>
      <c r="J259" s="78"/>
      <c r="K259" s="79"/>
      <c r="L259" s="77"/>
      <c r="M259" s="182"/>
    </row>
    <row r="260" spans="1:13" ht="12.75">
      <c r="A260" s="76"/>
      <c r="B260" s="77"/>
      <c r="C260" s="78"/>
      <c r="D260" s="79"/>
      <c r="E260" s="77"/>
      <c r="F260" s="77"/>
      <c r="G260" s="77"/>
      <c r="H260" s="78"/>
      <c r="I260" s="79"/>
      <c r="J260" s="78"/>
      <c r="K260" s="79"/>
      <c r="L260" s="77"/>
      <c r="M260" s="182"/>
    </row>
    <row r="261" spans="1:13" ht="12.75">
      <c r="A261" s="76"/>
      <c r="B261" s="77"/>
      <c r="C261" s="78"/>
      <c r="D261" s="79"/>
      <c r="E261" s="77"/>
      <c r="F261" s="77"/>
      <c r="G261" s="77"/>
      <c r="H261" s="78"/>
      <c r="I261" s="79"/>
      <c r="J261" s="78"/>
      <c r="K261" s="79"/>
      <c r="L261" s="77"/>
      <c r="M261" s="182"/>
    </row>
    <row r="262" spans="1:13" ht="13.5" thickBot="1">
      <c r="A262" s="185"/>
      <c r="B262" s="186"/>
      <c r="C262" s="187"/>
      <c r="D262" s="188"/>
      <c r="E262" s="186"/>
      <c r="F262" s="186"/>
      <c r="G262" s="186"/>
      <c r="H262" s="187"/>
      <c r="I262" s="188"/>
      <c r="J262" s="187"/>
      <c r="K262" s="188"/>
      <c r="L262" s="186"/>
      <c r="M262" s="189"/>
    </row>
    <row r="263" ht="13.5" thickBot="1"/>
    <row r="264" spans="1:13" ht="12.75" customHeight="1">
      <c r="A264" s="69" t="s">
        <v>49</v>
      </c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1"/>
    </row>
    <row r="265" spans="1:13" ht="17.25" customHeight="1">
      <c r="A265" s="60" t="s">
        <v>112</v>
      </c>
      <c r="B265" s="61"/>
      <c r="C265" s="61"/>
      <c r="D265" s="61"/>
      <c r="E265" s="62"/>
      <c r="F265" s="57"/>
      <c r="G265" s="58"/>
      <c r="H265" s="58"/>
      <c r="I265" s="58"/>
      <c r="J265" s="58"/>
      <c r="K265" s="58"/>
      <c r="L265" s="58"/>
      <c r="M265" s="59"/>
    </row>
    <row r="266" spans="1:13" ht="17.25" customHeight="1">
      <c r="A266" s="60" t="s">
        <v>113</v>
      </c>
      <c r="B266" s="61"/>
      <c r="C266" s="61"/>
      <c r="D266" s="61"/>
      <c r="E266" s="62"/>
      <c r="F266" s="57"/>
      <c r="G266" s="58"/>
      <c r="H266" s="58"/>
      <c r="I266" s="58"/>
      <c r="J266" s="58"/>
      <c r="K266" s="58"/>
      <c r="L266" s="58"/>
      <c r="M266" s="59"/>
    </row>
    <row r="267" spans="1:13" ht="17.25" customHeight="1">
      <c r="A267" s="60" t="s">
        <v>111</v>
      </c>
      <c r="B267" s="61"/>
      <c r="C267" s="61"/>
      <c r="D267" s="61"/>
      <c r="E267" s="62"/>
      <c r="F267" s="57"/>
      <c r="G267" s="58"/>
      <c r="H267" s="58"/>
      <c r="I267" s="58"/>
      <c r="J267" s="58"/>
      <c r="K267" s="58"/>
      <c r="L267" s="58"/>
      <c r="M267" s="59"/>
    </row>
    <row r="268" spans="1:13" ht="35.25" customHeight="1">
      <c r="A268" s="166" t="s">
        <v>114</v>
      </c>
      <c r="B268" s="91"/>
      <c r="C268" s="91"/>
      <c r="D268" s="91"/>
      <c r="E268" s="92"/>
      <c r="F268" s="57"/>
      <c r="G268" s="58"/>
      <c r="H268" s="58"/>
      <c r="I268" s="58"/>
      <c r="J268" s="58"/>
      <c r="K268" s="58"/>
      <c r="L268" s="58"/>
      <c r="M268" s="59"/>
    </row>
    <row r="269" spans="1:13" ht="12.75" customHeight="1">
      <c r="A269" s="121" t="s">
        <v>1</v>
      </c>
      <c r="B269" s="122"/>
      <c r="C269" s="122"/>
      <c r="D269" s="123"/>
      <c r="E269" s="132"/>
      <c r="F269" s="133"/>
      <c r="G269" s="133"/>
      <c r="H269" s="133"/>
      <c r="I269" s="133"/>
      <c r="J269" s="133"/>
      <c r="K269" s="133"/>
      <c r="L269" s="133"/>
      <c r="M269" s="134"/>
    </row>
    <row r="270" spans="1:13" ht="12.75">
      <c r="A270" s="183"/>
      <c r="B270" s="169"/>
      <c r="C270" s="169"/>
      <c r="D270" s="170"/>
      <c r="E270" s="135"/>
      <c r="F270" s="136"/>
      <c r="G270" s="136"/>
      <c r="H270" s="136"/>
      <c r="I270" s="136"/>
      <c r="J270" s="136"/>
      <c r="K270" s="136"/>
      <c r="L270" s="136"/>
      <c r="M270" s="137"/>
    </row>
    <row r="271" spans="1:13" ht="12.75">
      <c r="A271" s="183"/>
      <c r="B271" s="169"/>
      <c r="C271" s="169"/>
      <c r="D271" s="170"/>
      <c r="E271" s="135"/>
      <c r="F271" s="136"/>
      <c r="G271" s="136"/>
      <c r="H271" s="136"/>
      <c r="I271" s="136"/>
      <c r="J271" s="136"/>
      <c r="K271" s="136"/>
      <c r="L271" s="136"/>
      <c r="M271" s="137"/>
    </row>
    <row r="272" spans="1:13" ht="12.75">
      <c r="A272" s="183"/>
      <c r="B272" s="169"/>
      <c r="C272" s="169"/>
      <c r="D272" s="170"/>
      <c r="E272" s="135"/>
      <c r="F272" s="136"/>
      <c r="G272" s="136"/>
      <c r="H272" s="136"/>
      <c r="I272" s="136"/>
      <c r="J272" s="136"/>
      <c r="K272" s="136"/>
      <c r="L272" s="136"/>
      <c r="M272" s="137"/>
    </row>
    <row r="273" spans="1:13" ht="12.75">
      <c r="A273" s="183"/>
      <c r="B273" s="169"/>
      <c r="C273" s="169"/>
      <c r="D273" s="170"/>
      <c r="E273" s="135"/>
      <c r="F273" s="136"/>
      <c r="G273" s="136"/>
      <c r="H273" s="136"/>
      <c r="I273" s="136"/>
      <c r="J273" s="136"/>
      <c r="K273" s="136"/>
      <c r="L273" s="136"/>
      <c r="M273" s="137"/>
    </row>
    <row r="274" spans="1:13" ht="12.75">
      <c r="A274" s="184"/>
      <c r="B274" s="172"/>
      <c r="C274" s="172"/>
      <c r="D274" s="173"/>
      <c r="E274" s="138"/>
      <c r="F274" s="139"/>
      <c r="G274" s="139"/>
      <c r="H274" s="139"/>
      <c r="I274" s="139"/>
      <c r="J274" s="139"/>
      <c r="K274" s="139"/>
      <c r="L274" s="139"/>
      <c r="M274" s="140"/>
    </row>
    <row r="275" spans="1:13" ht="15.75" customHeight="1">
      <c r="A275" s="93" t="s">
        <v>2</v>
      </c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5"/>
    </row>
    <row r="276" spans="1:13" ht="15" customHeight="1">
      <c r="A276" s="83" t="s">
        <v>3</v>
      </c>
      <c r="B276" s="84"/>
      <c r="C276" s="85"/>
      <c r="D276" s="96" t="s">
        <v>4</v>
      </c>
      <c r="E276" s="84"/>
      <c r="F276" s="84"/>
      <c r="G276" s="84"/>
      <c r="H276" s="85"/>
      <c r="I276" s="96" t="s">
        <v>5</v>
      </c>
      <c r="J276" s="84"/>
      <c r="K276" s="84"/>
      <c r="L276" s="84"/>
      <c r="M276" s="97"/>
    </row>
    <row r="277" spans="1:13" ht="12.75" customHeight="1">
      <c r="A277" s="101" t="s">
        <v>6</v>
      </c>
      <c r="B277" s="102"/>
      <c r="C277" s="103"/>
      <c r="D277" s="89" t="s">
        <v>7</v>
      </c>
      <c r="E277" s="62"/>
      <c r="F277" s="90" t="s">
        <v>8</v>
      </c>
      <c r="G277" s="91"/>
      <c r="H277" s="92"/>
      <c r="I277" s="89" t="s">
        <v>7</v>
      </c>
      <c r="J277" s="62"/>
      <c r="K277" s="90" t="s">
        <v>8</v>
      </c>
      <c r="L277" s="91"/>
      <c r="M277" s="120"/>
    </row>
    <row r="278" spans="1:13" ht="12.75" customHeight="1">
      <c r="A278" s="104"/>
      <c r="B278" s="105"/>
      <c r="C278" s="106"/>
      <c r="D278" s="99" t="s">
        <v>9</v>
      </c>
      <c r="E278" s="100"/>
      <c r="F278" s="86"/>
      <c r="G278" s="87"/>
      <c r="H278" s="98"/>
      <c r="I278" s="99" t="s">
        <v>11</v>
      </c>
      <c r="J278" s="100"/>
      <c r="K278" s="86"/>
      <c r="L278" s="87"/>
      <c r="M278" s="88"/>
    </row>
    <row r="279" spans="1:13" ht="12.75" customHeight="1">
      <c r="A279" s="107"/>
      <c r="B279" s="108"/>
      <c r="C279" s="109"/>
      <c r="D279" s="99" t="s">
        <v>12</v>
      </c>
      <c r="E279" s="100"/>
      <c r="F279" s="86"/>
      <c r="G279" s="87"/>
      <c r="H279" s="98"/>
      <c r="I279" s="99" t="s">
        <v>13</v>
      </c>
      <c r="J279" s="100"/>
      <c r="K279" s="86"/>
      <c r="L279" s="87"/>
      <c r="M279" s="88"/>
    </row>
    <row r="280" spans="1:36" s="31" customFormat="1" ht="29.25" customHeight="1">
      <c r="A280" s="73" t="s">
        <v>96</v>
      </c>
      <c r="B280" s="75"/>
      <c r="C280" s="75"/>
      <c r="D280" s="75"/>
      <c r="E280" s="74"/>
      <c r="F280" s="73" t="s">
        <v>97</v>
      </c>
      <c r="G280" s="74"/>
      <c r="H280" s="32">
        <f>'Obiettivi Area '!Q10</f>
        <v>0</v>
      </c>
      <c r="I280" s="73" t="s">
        <v>98</v>
      </c>
      <c r="J280" s="75"/>
      <c r="K280" s="74"/>
      <c r="L280" s="176">
        <f>'Obiettivi Area '!L10</f>
        <v>0</v>
      </c>
      <c r="M280" s="177"/>
      <c r="N280" s="34"/>
      <c r="O280" s="34"/>
      <c r="P280" s="34"/>
      <c r="Q280" s="72"/>
      <c r="R280" s="72"/>
      <c r="S280" s="35"/>
      <c r="T280" s="72"/>
      <c r="U280" s="72"/>
      <c r="V280" s="35"/>
      <c r="W280" s="36"/>
      <c r="X280" s="37"/>
      <c r="Y280" s="28"/>
      <c r="Z280" s="28"/>
      <c r="AA280" s="28"/>
      <c r="AB280" s="28"/>
      <c r="AC280" s="28"/>
      <c r="AD280" s="29">
        <f>IF(K276="X",5,(IF(M276="X",3,(IF(O276="X",1,0)))))</f>
        <v>0</v>
      </c>
      <c r="AE280" s="29">
        <f>IF(K278="X",5,(IF(M278="X",3,(IF(O278="X",1,0)))))</f>
        <v>0</v>
      </c>
      <c r="AF280" s="29">
        <f>IF(Q277="X",5,(IF(S277="X",3,(IF(U277="X",1,0)))))</f>
        <v>0</v>
      </c>
      <c r="AG280" s="29">
        <f>IF(Q279="X",1,(IF(S279="X",3,(IF(U279="X",5,0)))))</f>
        <v>0</v>
      </c>
      <c r="AH280" s="30"/>
      <c r="AI280" s="30"/>
      <c r="AJ280" s="31">
        <f>PRODUCT(AD280:AG280)</f>
        <v>0</v>
      </c>
    </row>
    <row r="281" spans="1:13" ht="15.75" customHeight="1">
      <c r="A281" s="93" t="s">
        <v>14</v>
      </c>
      <c r="B281" s="94"/>
      <c r="C281" s="94"/>
      <c r="D281" s="174"/>
      <c r="E281" s="175" t="s">
        <v>15</v>
      </c>
      <c r="F281" s="94"/>
      <c r="G281" s="94"/>
      <c r="H281" s="94"/>
      <c r="I281" s="94"/>
      <c r="J281" s="174"/>
      <c r="K281" s="175" t="s">
        <v>16</v>
      </c>
      <c r="L281" s="94"/>
      <c r="M281" s="95"/>
    </row>
    <row r="282" spans="1:13" ht="12.75" customHeight="1">
      <c r="A282" s="76"/>
      <c r="B282" s="77"/>
      <c r="C282" s="77"/>
      <c r="D282" s="78"/>
      <c r="E282" s="79"/>
      <c r="F282" s="77"/>
      <c r="G282" s="77"/>
      <c r="H282" s="77"/>
      <c r="I282" s="77"/>
      <c r="J282" s="78"/>
      <c r="K282" s="80"/>
      <c r="L282" s="81"/>
      <c r="M282" s="82"/>
    </row>
    <row r="283" spans="1:13" ht="12.75" customHeight="1">
      <c r="A283" s="76"/>
      <c r="B283" s="77"/>
      <c r="C283" s="77"/>
      <c r="D283" s="78"/>
      <c r="E283" s="79"/>
      <c r="F283" s="77"/>
      <c r="G283" s="77"/>
      <c r="H283" s="77"/>
      <c r="I283" s="77"/>
      <c r="J283" s="78"/>
      <c r="K283" s="80"/>
      <c r="L283" s="81"/>
      <c r="M283" s="82"/>
    </row>
    <row r="284" spans="1:13" ht="12.75" customHeight="1">
      <c r="A284" s="76"/>
      <c r="B284" s="77"/>
      <c r="C284" s="77"/>
      <c r="D284" s="78"/>
      <c r="E284" s="79"/>
      <c r="F284" s="77"/>
      <c r="G284" s="77"/>
      <c r="H284" s="77"/>
      <c r="I284" s="77"/>
      <c r="J284" s="78"/>
      <c r="K284" s="80"/>
      <c r="L284" s="81"/>
      <c r="M284" s="82"/>
    </row>
    <row r="285" spans="1:13" ht="15.75" customHeight="1">
      <c r="A285" s="93" t="s">
        <v>17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5"/>
    </row>
    <row r="286" spans="1:13" ht="15" customHeight="1">
      <c r="A286" s="83" t="s">
        <v>18</v>
      </c>
      <c r="B286" s="84"/>
      <c r="C286" s="84"/>
      <c r="D286" s="84"/>
      <c r="E286" s="84"/>
      <c r="F286" s="84"/>
      <c r="G286" s="84"/>
      <c r="H286" s="85"/>
      <c r="I286" s="96" t="s">
        <v>19</v>
      </c>
      <c r="J286" s="84"/>
      <c r="K286" s="84"/>
      <c r="L286" s="84"/>
      <c r="M286" s="97"/>
    </row>
    <row r="287" spans="1:13" ht="12.75">
      <c r="A287" s="159"/>
      <c r="B287" s="58"/>
      <c r="C287" s="58"/>
      <c r="D287" s="58"/>
      <c r="E287" s="58"/>
      <c r="F287" s="58"/>
      <c r="G287" s="58"/>
      <c r="H287" s="160"/>
      <c r="I287" s="57"/>
      <c r="J287" s="58"/>
      <c r="K287" s="58"/>
      <c r="L287" s="58"/>
      <c r="M287" s="59"/>
    </row>
    <row r="288" spans="1:13" ht="12.75">
      <c r="A288" s="159"/>
      <c r="B288" s="58"/>
      <c r="C288" s="58"/>
      <c r="D288" s="58"/>
      <c r="E288" s="58"/>
      <c r="F288" s="58"/>
      <c r="G288" s="58"/>
      <c r="H288" s="160"/>
      <c r="I288" s="57"/>
      <c r="J288" s="58"/>
      <c r="K288" s="58"/>
      <c r="L288" s="58"/>
      <c r="M288" s="59"/>
    </row>
    <row r="289" spans="1:13" ht="12.75">
      <c r="A289" s="159"/>
      <c r="B289" s="58"/>
      <c r="C289" s="58"/>
      <c r="D289" s="58"/>
      <c r="E289" s="58"/>
      <c r="F289" s="58"/>
      <c r="G289" s="58"/>
      <c r="H289" s="160"/>
      <c r="I289" s="57"/>
      <c r="J289" s="58"/>
      <c r="K289" s="58"/>
      <c r="L289" s="58"/>
      <c r="M289" s="59"/>
    </row>
    <row r="290" spans="1:13" ht="12.75">
      <c r="A290" s="159"/>
      <c r="B290" s="58"/>
      <c r="C290" s="58"/>
      <c r="D290" s="58"/>
      <c r="E290" s="58"/>
      <c r="F290" s="58"/>
      <c r="G290" s="58"/>
      <c r="H290" s="160"/>
      <c r="I290" s="57"/>
      <c r="J290" s="58"/>
      <c r="K290" s="58"/>
      <c r="L290" s="58"/>
      <c r="M290" s="59"/>
    </row>
    <row r="291" spans="1:13" ht="12.75">
      <c r="A291" s="159"/>
      <c r="B291" s="58"/>
      <c r="C291" s="58"/>
      <c r="D291" s="58"/>
      <c r="E291" s="58"/>
      <c r="F291" s="58"/>
      <c r="G291" s="58"/>
      <c r="H291" s="160"/>
      <c r="I291" s="57"/>
      <c r="J291" s="58"/>
      <c r="K291" s="58"/>
      <c r="L291" s="58"/>
      <c r="M291" s="59"/>
    </row>
    <row r="292" spans="1:13" ht="15.75" customHeight="1">
      <c r="A292" s="93" t="s">
        <v>20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5"/>
    </row>
    <row r="293" spans="1:13" ht="18">
      <c r="A293" s="2" t="s">
        <v>21</v>
      </c>
      <c r="B293" s="3" t="s">
        <v>22</v>
      </c>
      <c r="C293" s="3" t="s">
        <v>23</v>
      </c>
      <c r="D293" s="3" t="s">
        <v>24</v>
      </c>
      <c r="E293" s="3" t="s">
        <v>25</v>
      </c>
      <c r="F293" s="3" t="s">
        <v>26</v>
      </c>
      <c r="G293" s="3" t="s">
        <v>27</v>
      </c>
      <c r="H293" s="3" t="s">
        <v>28</v>
      </c>
      <c r="I293" s="3" t="s">
        <v>29</v>
      </c>
      <c r="J293" s="3" t="s">
        <v>30</v>
      </c>
      <c r="K293" s="3" t="s">
        <v>31</v>
      </c>
      <c r="L293" s="3" t="s">
        <v>32</v>
      </c>
      <c r="M293" s="4" t="s">
        <v>33</v>
      </c>
    </row>
    <row r="294" spans="1:13" ht="12.75">
      <c r="A294" s="9" t="s">
        <v>10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"/>
    </row>
    <row r="295" spans="1:13" ht="12.75">
      <c r="A295" s="9" t="s">
        <v>34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</row>
    <row r="296" spans="1:13" ht="12.75">
      <c r="A296" s="9" t="s">
        <v>35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1:13" ht="12.75">
      <c r="A297" s="9" t="s">
        <v>36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2.75">
      <c r="A298" s="9" t="s">
        <v>37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1:13" ht="12.75">
      <c r="A299" s="9" t="s">
        <v>38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2.75">
      <c r="A300" s="9" t="s">
        <v>39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5.75" customHeight="1">
      <c r="A301" s="93" t="s">
        <v>40</v>
      </c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5"/>
    </row>
    <row r="302" spans="1:13" ht="12.75" customHeight="1">
      <c r="A302" s="60" t="s">
        <v>21</v>
      </c>
      <c r="B302" s="61"/>
      <c r="C302" s="62"/>
      <c r="D302" s="89" t="s">
        <v>41</v>
      </c>
      <c r="E302" s="61"/>
      <c r="F302" s="61"/>
      <c r="G302" s="61"/>
      <c r="H302" s="62"/>
      <c r="I302" s="89" t="s">
        <v>42</v>
      </c>
      <c r="J302" s="62"/>
      <c r="K302" s="89" t="s">
        <v>43</v>
      </c>
      <c r="L302" s="61"/>
      <c r="M302" s="181"/>
    </row>
    <row r="303" spans="1:13" ht="12.75">
      <c r="A303" s="76"/>
      <c r="B303" s="77"/>
      <c r="C303" s="78"/>
      <c r="D303" s="79"/>
      <c r="E303" s="77"/>
      <c r="F303" s="77"/>
      <c r="G303" s="77"/>
      <c r="H303" s="78"/>
      <c r="I303" s="79"/>
      <c r="J303" s="78"/>
      <c r="K303" s="79"/>
      <c r="L303" s="77"/>
      <c r="M303" s="182"/>
    </row>
    <row r="304" spans="1:13" ht="12.75">
      <c r="A304" s="76"/>
      <c r="B304" s="77"/>
      <c r="C304" s="78"/>
      <c r="D304" s="79"/>
      <c r="E304" s="77"/>
      <c r="F304" s="77"/>
      <c r="G304" s="77"/>
      <c r="H304" s="78"/>
      <c r="I304" s="79"/>
      <c r="J304" s="78"/>
      <c r="K304" s="79"/>
      <c r="L304" s="77"/>
      <c r="M304" s="182"/>
    </row>
    <row r="305" spans="1:13" ht="12.75">
      <c r="A305" s="76"/>
      <c r="B305" s="77"/>
      <c r="C305" s="78"/>
      <c r="D305" s="79"/>
      <c r="E305" s="77"/>
      <c r="F305" s="77"/>
      <c r="G305" s="77"/>
      <c r="H305" s="78"/>
      <c r="I305" s="79"/>
      <c r="J305" s="78"/>
      <c r="K305" s="79"/>
      <c r="L305" s="77"/>
      <c r="M305" s="182"/>
    </row>
    <row r="306" spans="1:13" ht="12.75">
      <c r="A306" s="76"/>
      <c r="B306" s="77"/>
      <c r="C306" s="78"/>
      <c r="D306" s="79"/>
      <c r="E306" s="77"/>
      <c r="F306" s="77"/>
      <c r="G306" s="77"/>
      <c r="H306" s="78"/>
      <c r="I306" s="79"/>
      <c r="J306" s="78"/>
      <c r="K306" s="79"/>
      <c r="L306" s="77"/>
      <c r="M306" s="182"/>
    </row>
    <row r="307" spans="1:13" ht="12.75">
      <c r="A307" s="76"/>
      <c r="B307" s="77"/>
      <c r="C307" s="78"/>
      <c r="D307" s="79"/>
      <c r="E307" s="77"/>
      <c r="F307" s="77"/>
      <c r="G307" s="77"/>
      <c r="H307" s="78"/>
      <c r="I307" s="79"/>
      <c r="J307" s="78"/>
      <c r="K307" s="79"/>
      <c r="L307" s="77"/>
      <c r="M307" s="182"/>
    </row>
    <row r="308" spans="1:13" ht="12.75">
      <c r="A308" s="76"/>
      <c r="B308" s="77"/>
      <c r="C308" s="78"/>
      <c r="D308" s="79"/>
      <c r="E308" s="77"/>
      <c r="F308" s="77"/>
      <c r="G308" s="77"/>
      <c r="H308" s="78"/>
      <c r="I308" s="79"/>
      <c r="J308" s="78"/>
      <c r="K308" s="79"/>
      <c r="L308" s="77"/>
      <c r="M308" s="182"/>
    </row>
    <row r="309" spans="1:13" ht="13.5" thickBot="1">
      <c r="A309" s="185"/>
      <c r="B309" s="186"/>
      <c r="C309" s="187"/>
      <c r="D309" s="188"/>
      <c r="E309" s="186"/>
      <c r="F309" s="186"/>
      <c r="G309" s="186"/>
      <c r="H309" s="187"/>
      <c r="I309" s="188"/>
      <c r="J309" s="187"/>
      <c r="K309" s="188"/>
      <c r="L309" s="186"/>
      <c r="M309" s="189"/>
    </row>
    <row r="310" ht="13.5" thickBot="1"/>
    <row r="311" spans="1:13" ht="12.75" customHeight="1">
      <c r="A311" s="69" t="s">
        <v>50</v>
      </c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1"/>
    </row>
    <row r="312" spans="1:13" ht="17.25" customHeight="1">
      <c r="A312" s="60" t="s">
        <v>112</v>
      </c>
      <c r="B312" s="61"/>
      <c r="C312" s="61"/>
      <c r="D312" s="61"/>
      <c r="E312" s="62"/>
      <c r="F312" s="57"/>
      <c r="G312" s="58"/>
      <c r="H312" s="58"/>
      <c r="I312" s="58"/>
      <c r="J312" s="58"/>
      <c r="K312" s="58"/>
      <c r="L312" s="58"/>
      <c r="M312" s="59"/>
    </row>
    <row r="313" spans="1:13" ht="17.25" customHeight="1">
      <c r="A313" s="60" t="s">
        <v>113</v>
      </c>
      <c r="B313" s="61"/>
      <c r="C313" s="61"/>
      <c r="D313" s="61"/>
      <c r="E313" s="62"/>
      <c r="F313" s="57"/>
      <c r="G313" s="58"/>
      <c r="H313" s="58"/>
      <c r="I313" s="58"/>
      <c r="J313" s="58"/>
      <c r="K313" s="58"/>
      <c r="L313" s="58"/>
      <c r="M313" s="59"/>
    </row>
    <row r="314" spans="1:13" ht="17.25" customHeight="1">
      <c r="A314" s="60" t="s">
        <v>111</v>
      </c>
      <c r="B314" s="61"/>
      <c r="C314" s="61"/>
      <c r="D314" s="61"/>
      <c r="E314" s="62"/>
      <c r="F314" s="57"/>
      <c r="G314" s="58"/>
      <c r="H314" s="58"/>
      <c r="I314" s="58"/>
      <c r="J314" s="58"/>
      <c r="K314" s="58"/>
      <c r="L314" s="58"/>
      <c r="M314" s="59"/>
    </row>
    <row r="315" spans="1:13" ht="35.25" customHeight="1">
      <c r="A315" s="166" t="s">
        <v>114</v>
      </c>
      <c r="B315" s="91"/>
      <c r="C315" s="91"/>
      <c r="D315" s="91"/>
      <c r="E315" s="92"/>
      <c r="F315" s="57"/>
      <c r="G315" s="58"/>
      <c r="H315" s="58"/>
      <c r="I315" s="58"/>
      <c r="J315" s="58"/>
      <c r="K315" s="58"/>
      <c r="L315" s="58"/>
      <c r="M315" s="59"/>
    </row>
    <row r="316" spans="1:13" ht="12.75" customHeight="1">
      <c r="A316" s="121" t="s">
        <v>1</v>
      </c>
      <c r="B316" s="122"/>
      <c r="C316" s="122"/>
      <c r="D316" s="123"/>
      <c r="E316" s="132"/>
      <c r="F316" s="133"/>
      <c r="G316" s="133"/>
      <c r="H316" s="133"/>
      <c r="I316" s="133"/>
      <c r="J316" s="133"/>
      <c r="K316" s="133"/>
      <c r="L316" s="133"/>
      <c r="M316" s="134"/>
    </row>
    <row r="317" spans="1:13" ht="12.75">
      <c r="A317" s="183"/>
      <c r="B317" s="169"/>
      <c r="C317" s="169"/>
      <c r="D317" s="170"/>
      <c r="E317" s="135"/>
      <c r="F317" s="136"/>
      <c r="G317" s="136"/>
      <c r="H317" s="136"/>
      <c r="I317" s="136"/>
      <c r="J317" s="136"/>
      <c r="K317" s="136"/>
      <c r="L317" s="136"/>
      <c r="M317" s="137"/>
    </row>
    <row r="318" spans="1:13" ht="12.75">
      <c r="A318" s="183"/>
      <c r="B318" s="169"/>
      <c r="C318" s="169"/>
      <c r="D318" s="170"/>
      <c r="E318" s="135"/>
      <c r="F318" s="136"/>
      <c r="G318" s="136"/>
      <c r="H318" s="136"/>
      <c r="I318" s="136"/>
      <c r="J318" s="136"/>
      <c r="K318" s="136"/>
      <c r="L318" s="136"/>
      <c r="M318" s="137"/>
    </row>
    <row r="319" spans="1:13" ht="12.75">
      <c r="A319" s="183"/>
      <c r="B319" s="169"/>
      <c r="C319" s="169"/>
      <c r="D319" s="170"/>
      <c r="E319" s="135"/>
      <c r="F319" s="136"/>
      <c r="G319" s="136"/>
      <c r="H319" s="136"/>
      <c r="I319" s="136"/>
      <c r="J319" s="136"/>
      <c r="K319" s="136"/>
      <c r="L319" s="136"/>
      <c r="M319" s="137"/>
    </row>
    <row r="320" spans="1:13" ht="12.75">
      <c r="A320" s="183"/>
      <c r="B320" s="169"/>
      <c r="C320" s="169"/>
      <c r="D320" s="170"/>
      <c r="E320" s="135"/>
      <c r="F320" s="136"/>
      <c r="G320" s="136"/>
      <c r="H320" s="136"/>
      <c r="I320" s="136"/>
      <c r="J320" s="136"/>
      <c r="K320" s="136"/>
      <c r="L320" s="136"/>
      <c r="M320" s="137"/>
    </row>
    <row r="321" spans="1:13" ht="12.75">
      <c r="A321" s="184"/>
      <c r="B321" s="172"/>
      <c r="C321" s="172"/>
      <c r="D321" s="173"/>
      <c r="E321" s="138"/>
      <c r="F321" s="139"/>
      <c r="G321" s="139"/>
      <c r="H321" s="139"/>
      <c r="I321" s="139"/>
      <c r="J321" s="139"/>
      <c r="K321" s="139"/>
      <c r="L321" s="139"/>
      <c r="M321" s="140"/>
    </row>
    <row r="322" spans="1:13" ht="15.75" customHeight="1">
      <c r="A322" s="93" t="s">
        <v>2</v>
      </c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5"/>
    </row>
    <row r="323" spans="1:13" ht="15" customHeight="1">
      <c r="A323" s="83" t="s">
        <v>3</v>
      </c>
      <c r="B323" s="84"/>
      <c r="C323" s="85"/>
      <c r="D323" s="96" t="s">
        <v>4</v>
      </c>
      <c r="E323" s="84"/>
      <c r="F323" s="84"/>
      <c r="G323" s="84"/>
      <c r="H323" s="85"/>
      <c r="I323" s="96" t="s">
        <v>5</v>
      </c>
      <c r="J323" s="84"/>
      <c r="K323" s="84"/>
      <c r="L323" s="84"/>
      <c r="M323" s="97"/>
    </row>
    <row r="324" spans="1:13" ht="12.75" customHeight="1">
      <c r="A324" s="101" t="s">
        <v>6</v>
      </c>
      <c r="B324" s="102"/>
      <c r="C324" s="103"/>
      <c r="D324" s="89" t="s">
        <v>7</v>
      </c>
      <c r="E324" s="62"/>
      <c r="F324" s="90" t="s">
        <v>8</v>
      </c>
      <c r="G324" s="91"/>
      <c r="H324" s="92"/>
      <c r="I324" s="89" t="s">
        <v>7</v>
      </c>
      <c r="J324" s="62"/>
      <c r="K324" s="90" t="s">
        <v>8</v>
      </c>
      <c r="L324" s="91"/>
      <c r="M324" s="120"/>
    </row>
    <row r="325" spans="1:13" ht="12.75" customHeight="1">
      <c r="A325" s="104"/>
      <c r="B325" s="105"/>
      <c r="C325" s="106"/>
      <c r="D325" s="99" t="s">
        <v>9</v>
      </c>
      <c r="E325" s="100"/>
      <c r="F325" s="86"/>
      <c r="G325" s="87"/>
      <c r="H325" s="98"/>
      <c r="I325" s="99" t="s">
        <v>11</v>
      </c>
      <c r="J325" s="100"/>
      <c r="K325" s="86"/>
      <c r="L325" s="87"/>
      <c r="M325" s="88"/>
    </row>
    <row r="326" spans="1:13" ht="12.75" customHeight="1">
      <c r="A326" s="107"/>
      <c r="B326" s="108"/>
      <c r="C326" s="109"/>
      <c r="D326" s="99" t="s">
        <v>12</v>
      </c>
      <c r="E326" s="100"/>
      <c r="F326" s="86"/>
      <c r="G326" s="87"/>
      <c r="H326" s="98"/>
      <c r="I326" s="99" t="s">
        <v>13</v>
      </c>
      <c r="J326" s="100"/>
      <c r="K326" s="86"/>
      <c r="L326" s="87"/>
      <c r="M326" s="88"/>
    </row>
    <row r="327" spans="1:36" s="31" customFormat="1" ht="29.25" customHeight="1">
      <c r="A327" s="73" t="s">
        <v>96</v>
      </c>
      <c r="B327" s="75"/>
      <c r="C327" s="75"/>
      <c r="D327" s="75"/>
      <c r="E327" s="74"/>
      <c r="F327" s="73" t="s">
        <v>97</v>
      </c>
      <c r="G327" s="74"/>
      <c r="H327" s="32">
        <f>'Obiettivi Area '!Q11</f>
        <v>0</v>
      </c>
      <c r="I327" s="73" t="s">
        <v>98</v>
      </c>
      <c r="J327" s="75"/>
      <c r="K327" s="74"/>
      <c r="L327" s="176">
        <f>'Obiettivi Area '!L11</f>
        <v>0</v>
      </c>
      <c r="M327" s="177"/>
      <c r="N327" s="34"/>
      <c r="O327" s="34"/>
      <c r="P327" s="34"/>
      <c r="Q327" s="72"/>
      <c r="R327" s="72"/>
      <c r="S327" s="35"/>
      <c r="T327" s="72"/>
      <c r="U327" s="72"/>
      <c r="V327" s="35"/>
      <c r="W327" s="36"/>
      <c r="X327" s="37"/>
      <c r="Y327" s="28"/>
      <c r="Z327" s="28"/>
      <c r="AA327" s="28"/>
      <c r="AB327" s="28"/>
      <c r="AC327" s="28"/>
      <c r="AD327" s="29">
        <f>IF(K323="X",5,(IF(M323="X",3,(IF(O323="X",1,0)))))</f>
        <v>0</v>
      </c>
      <c r="AE327" s="29">
        <f>IF(K325="X",5,(IF(M325="X",3,(IF(O325="X",1,0)))))</f>
        <v>0</v>
      </c>
      <c r="AF327" s="29">
        <f>IF(Q324="X",5,(IF(S324="X",3,(IF(U324="X",1,0)))))</f>
        <v>0</v>
      </c>
      <c r="AG327" s="29">
        <f>IF(Q326="X",1,(IF(S326="X",3,(IF(U326="X",5,0)))))</f>
        <v>0</v>
      </c>
      <c r="AH327" s="30"/>
      <c r="AI327" s="30"/>
      <c r="AJ327" s="31">
        <f>PRODUCT(AD327:AG327)</f>
        <v>0</v>
      </c>
    </row>
    <row r="328" spans="1:13" ht="15.75" customHeight="1">
      <c r="A328" s="93" t="s">
        <v>14</v>
      </c>
      <c r="B328" s="94"/>
      <c r="C328" s="94"/>
      <c r="D328" s="174"/>
      <c r="E328" s="175" t="s">
        <v>15</v>
      </c>
      <c r="F328" s="94"/>
      <c r="G328" s="94"/>
      <c r="H328" s="94"/>
      <c r="I328" s="94"/>
      <c r="J328" s="174"/>
      <c r="K328" s="175" t="s">
        <v>16</v>
      </c>
      <c r="L328" s="94"/>
      <c r="M328" s="95"/>
    </row>
    <row r="329" spans="1:13" ht="12.75" customHeight="1">
      <c r="A329" s="76"/>
      <c r="B329" s="77"/>
      <c r="C329" s="77"/>
      <c r="D329" s="78"/>
      <c r="E329" s="79"/>
      <c r="F329" s="77"/>
      <c r="G329" s="77"/>
      <c r="H329" s="77"/>
      <c r="I329" s="77"/>
      <c r="J329" s="78"/>
      <c r="K329" s="80"/>
      <c r="L329" s="81"/>
      <c r="M329" s="82"/>
    </row>
    <row r="330" spans="1:13" ht="12.75" customHeight="1">
      <c r="A330" s="76"/>
      <c r="B330" s="77"/>
      <c r="C330" s="77"/>
      <c r="D330" s="78"/>
      <c r="E330" s="79"/>
      <c r="F330" s="77"/>
      <c r="G330" s="77"/>
      <c r="H330" s="77"/>
      <c r="I330" s="77"/>
      <c r="J330" s="78"/>
      <c r="K330" s="80"/>
      <c r="L330" s="81"/>
      <c r="M330" s="82"/>
    </row>
    <row r="331" spans="1:13" ht="12.75" customHeight="1">
      <c r="A331" s="76"/>
      <c r="B331" s="77"/>
      <c r="C331" s="77"/>
      <c r="D331" s="78"/>
      <c r="E331" s="79"/>
      <c r="F331" s="77"/>
      <c r="G331" s="77"/>
      <c r="H331" s="77"/>
      <c r="I331" s="77"/>
      <c r="J331" s="78"/>
      <c r="K331" s="80"/>
      <c r="L331" s="81"/>
      <c r="M331" s="82"/>
    </row>
    <row r="332" spans="1:13" ht="15.75" customHeight="1">
      <c r="A332" s="93" t="s">
        <v>17</v>
      </c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5"/>
    </row>
    <row r="333" spans="1:13" ht="15" customHeight="1">
      <c r="A333" s="83" t="s">
        <v>18</v>
      </c>
      <c r="B333" s="84"/>
      <c r="C333" s="84"/>
      <c r="D333" s="84"/>
      <c r="E333" s="84"/>
      <c r="F333" s="84"/>
      <c r="G333" s="84"/>
      <c r="H333" s="85"/>
      <c r="I333" s="96" t="s">
        <v>19</v>
      </c>
      <c r="J333" s="84"/>
      <c r="K333" s="84"/>
      <c r="L333" s="84"/>
      <c r="M333" s="97"/>
    </row>
    <row r="334" spans="1:13" ht="12.75">
      <c r="A334" s="159"/>
      <c r="B334" s="58"/>
      <c r="C334" s="58"/>
      <c r="D334" s="58"/>
      <c r="E334" s="58"/>
      <c r="F334" s="58"/>
      <c r="G334" s="58"/>
      <c r="H334" s="160"/>
      <c r="I334" s="57"/>
      <c r="J334" s="58"/>
      <c r="K334" s="58"/>
      <c r="L334" s="58"/>
      <c r="M334" s="59"/>
    </row>
    <row r="335" spans="1:13" ht="12.75">
      <c r="A335" s="159"/>
      <c r="B335" s="58"/>
      <c r="C335" s="58"/>
      <c r="D335" s="58"/>
      <c r="E335" s="58"/>
      <c r="F335" s="58"/>
      <c r="G335" s="58"/>
      <c r="H335" s="160"/>
      <c r="I335" s="57"/>
      <c r="J335" s="58"/>
      <c r="K335" s="58"/>
      <c r="L335" s="58"/>
      <c r="M335" s="59"/>
    </row>
    <row r="336" spans="1:13" ht="12.75">
      <c r="A336" s="159"/>
      <c r="B336" s="58"/>
      <c r="C336" s="58"/>
      <c r="D336" s="58"/>
      <c r="E336" s="58"/>
      <c r="F336" s="58"/>
      <c r="G336" s="58"/>
      <c r="H336" s="160"/>
      <c r="I336" s="57"/>
      <c r="J336" s="58"/>
      <c r="K336" s="58"/>
      <c r="L336" s="58"/>
      <c r="M336" s="59"/>
    </row>
    <row r="337" spans="1:13" ht="12.75">
      <c r="A337" s="159"/>
      <c r="B337" s="58"/>
      <c r="C337" s="58"/>
      <c r="D337" s="58"/>
      <c r="E337" s="58"/>
      <c r="F337" s="58"/>
      <c r="G337" s="58"/>
      <c r="H337" s="160"/>
      <c r="I337" s="57"/>
      <c r="J337" s="58"/>
      <c r="K337" s="58"/>
      <c r="L337" s="58"/>
      <c r="M337" s="59"/>
    </row>
    <row r="338" spans="1:13" ht="12.75">
      <c r="A338" s="159"/>
      <c r="B338" s="58"/>
      <c r="C338" s="58"/>
      <c r="D338" s="58"/>
      <c r="E338" s="58"/>
      <c r="F338" s="58"/>
      <c r="G338" s="58"/>
      <c r="H338" s="160"/>
      <c r="I338" s="57"/>
      <c r="J338" s="58"/>
      <c r="K338" s="58"/>
      <c r="L338" s="58"/>
      <c r="M338" s="59"/>
    </row>
    <row r="339" spans="1:13" ht="15.75" customHeight="1">
      <c r="A339" s="93" t="s">
        <v>20</v>
      </c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5"/>
    </row>
    <row r="340" spans="1:13" ht="18">
      <c r="A340" s="2" t="s">
        <v>21</v>
      </c>
      <c r="B340" s="3" t="s">
        <v>22</v>
      </c>
      <c r="C340" s="3" t="s">
        <v>23</v>
      </c>
      <c r="D340" s="3" t="s">
        <v>24</v>
      </c>
      <c r="E340" s="3" t="s">
        <v>25</v>
      </c>
      <c r="F340" s="3" t="s">
        <v>26</v>
      </c>
      <c r="G340" s="3" t="s">
        <v>27</v>
      </c>
      <c r="H340" s="3" t="s">
        <v>28</v>
      </c>
      <c r="I340" s="3" t="s">
        <v>29</v>
      </c>
      <c r="J340" s="3" t="s">
        <v>30</v>
      </c>
      <c r="K340" s="3" t="s">
        <v>31</v>
      </c>
      <c r="L340" s="3" t="s">
        <v>32</v>
      </c>
      <c r="M340" s="4" t="s">
        <v>33</v>
      </c>
    </row>
    <row r="341" spans="1:13" ht="12.75">
      <c r="A341" s="9" t="s">
        <v>10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2.75">
      <c r="A342" s="9" t="s">
        <v>34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2.75">
      <c r="A343" s="9" t="s">
        <v>35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2.75">
      <c r="A344" s="9" t="s">
        <v>36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2.75">
      <c r="A345" s="9" t="s">
        <v>37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2.75">
      <c r="A346" s="9" t="s">
        <v>38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/>
    </row>
    <row r="347" spans="1:13" ht="12.75">
      <c r="A347" s="9" t="s">
        <v>39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"/>
    </row>
    <row r="348" spans="1:13" ht="15.75" customHeight="1">
      <c r="A348" s="93" t="s">
        <v>40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5"/>
    </row>
    <row r="349" spans="1:13" ht="12.75" customHeight="1">
      <c r="A349" s="60" t="s">
        <v>21</v>
      </c>
      <c r="B349" s="61"/>
      <c r="C349" s="62"/>
      <c r="D349" s="89" t="s">
        <v>41</v>
      </c>
      <c r="E349" s="61"/>
      <c r="F349" s="61"/>
      <c r="G349" s="61"/>
      <c r="H349" s="62"/>
      <c r="I349" s="89" t="s">
        <v>42</v>
      </c>
      <c r="J349" s="62"/>
      <c r="K349" s="89" t="s">
        <v>43</v>
      </c>
      <c r="L349" s="61"/>
      <c r="M349" s="181"/>
    </row>
    <row r="350" spans="1:13" ht="12.75">
      <c r="A350" s="76"/>
      <c r="B350" s="77"/>
      <c r="C350" s="78"/>
      <c r="D350" s="79"/>
      <c r="E350" s="77"/>
      <c r="F350" s="77"/>
      <c r="G350" s="77"/>
      <c r="H350" s="78"/>
      <c r="I350" s="79"/>
      <c r="J350" s="78"/>
      <c r="K350" s="79"/>
      <c r="L350" s="77"/>
      <c r="M350" s="182"/>
    </row>
    <row r="351" spans="1:13" ht="12.75">
      <c r="A351" s="76"/>
      <c r="B351" s="77"/>
      <c r="C351" s="78"/>
      <c r="D351" s="79"/>
      <c r="E351" s="77"/>
      <c r="F351" s="77"/>
      <c r="G351" s="77"/>
      <c r="H351" s="78"/>
      <c r="I351" s="79"/>
      <c r="J351" s="78"/>
      <c r="K351" s="79"/>
      <c r="L351" s="77"/>
      <c r="M351" s="182"/>
    </row>
    <row r="352" spans="1:13" ht="12.75">
      <c r="A352" s="76"/>
      <c r="B352" s="77"/>
      <c r="C352" s="78"/>
      <c r="D352" s="79"/>
      <c r="E352" s="77"/>
      <c r="F352" s="77"/>
      <c r="G352" s="77"/>
      <c r="H352" s="78"/>
      <c r="I352" s="79"/>
      <c r="J352" s="78"/>
      <c r="K352" s="79"/>
      <c r="L352" s="77"/>
      <c r="M352" s="182"/>
    </row>
    <row r="353" spans="1:13" ht="12.75">
      <c r="A353" s="76"/>
      <c r="B353" s="77"/>
      <c r="C353" s="78"/>
      <c r="D353" s="79"/>
      <c r="E353" s="77"/>
      <c r="F353" s="77"/>
      <c r="G353" s="77"/>
      <c r="H353" s="78"/>
      <c r="I353" s="79"/>
      <c r="J353" s="78"/>
      <c r="K353" s="79"/>
      <c r="L353" s="77"/>
      <c r="M353" s="182"/>
    </row>
    <row r="354" spans="1:13" ht="12.75">
      <c r="A354" s="76"/>
      <c r="B354" s="77"/>
      <c r="C354" s="78"/>
      <c r="D354" s="79"/>
      <c r="E354" s="77"/>
      <c r="F354" s="77"/>
      <c r="G354" s="77"/>
      <c r="H354" s="78"/>
      <c r="I354" s="79"/>
      <c r="J354" s="78"/>
      <c r="K354" s="79"/>
      <c r="L354" s="77"/>
      <c r="M354" s="182"/>
    </row>
    <row r="355" spans="1:13" ht="12.75">
      <c r="A355" s="76"/>
      <c r="B355" s="77"/>
      <c r="C355" s="78"/>
      <c r="D355" s="79"/>
      <c r="E355" s="77"/>
      <c r="F355" s="77"/>
      <c r="G355" s="77"/>
      <c r="H355" s="78"/>
      <c r="I355" s="79"/>
      <c r="J355" s="78"/>
      <c r="K355" s="79"/>
      <c r="L355" s="77"/>
      <c r="M355" s="182"/>
    </row>
    <row r="356" spans="1:13" ht="13.5" thickBot="1">
      <c r="A356" s="185"/>
      <c r="B356" s="186"/>
      <c r="C356" s="187"/>
      <c r="D356" s="188"/>
      <c r="E356" s="186"/>
      <c r="F356" s="186"/>
      <c r="G356" s="186"/>
      <c r="H356" s="187"/>
      <c r="I356" s="188"/>
      <c r="J356" s="187"/>
      <c r="K356" s="188"/>
      <c r="L356" s="186"/>
      <c r="M356" s="189"/>
    </row>
    <row r="357" ht="13.5" thickBot="1"/>
    <row r="358" spans="1:13" ht="12.75" customHeight="1">
      <c r="A358" s="69" t="s">
        <v>51</v>
      </c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1"/>
    </row>
    <row r="359" spans="1:13" ht="17.25" customHeight="1">
      <c r="A359" s="60" t="s">
        <v>112</v>
      </c>
      <c r="B359" s="61"/>
      <c r="C359" s="61"/>
      <c r="D359" s="61"/>
      <c r="E359" s="62"/>
      <c r="F359" s="57"/>
      <c r="G359" s="58"/>
      <c r="H359" s="58"/>
      <c r="I359" s="58"/>
      <c r="J359" s="58"/>
      <c r="K359" s="58"/>
      <c r="L359" s="58"/>
      <c r="M359" s="59"/>
    </row>
    <row r="360" spans="1:13" ht="17.25" customHeight="1">
      <c r="A360" s="60" t="s">
        <v>113</v>
      </c>
      <c r="B360" s="61"/>
      <c r="C360" s="61"/>
      <c r="D360" s="61"/>
      <c r="E360" s="62"/>
      <c r="F360" s="57"/>
      <c r="G360" s="58"/>
      <c r="H360" s="58"/>
      <c r="I360" s="58"/>
      <c r="J360" s="58"/>
      <c r="K360" s="58"/>
      <c r="L360" s="58"/>
      <c r="M360" s="59"/>
    </row>
    <row r="361" spans="1:13" ht="17.25" customHeight="1">
      <c r="A361" s="60" t="s">
        <v>111</v>
      </c>
      <c r="B361" s="61"/>
      <c r="C361" s="61"/>
      <c r="D361" s="61"/>
      <c r="E361" s="62"/>
      <c r="F361" s="57"/>
      <c r="G361" s="58"/>
      <c r="H361" s="58"/>
      <c r="I361" s="58"/>
      <c r="J361" s="58"/>
      <c r="K361" s="58"/>
      <c r="L361" s="58"/>
      <c r="M361" s="59"/>
    </row>
    <row r="362" spans="1:13" ht="35.25" customHeight="1">
      <c r="A362" s="166" t="s">
        <v>114</v>
      </c>
      <c r="B362" s="91"/>
      <c r="C362" s="91"/>
      <c r="D362" s="91"/>
      <c r="E362" s="92"/>
      <c r="F362" s="57"/>
      <c r="G362" s="58"/>
      <c r="H362" s="58"/>
      <c r="I362" s="58"/>
      <c r="J362" s="58"/>
      <c r="K362" s="58"/>
      <c r="L362" s="58"/>
      <c r="M362" s="59"/>
    </row>
    <row r="363" spans="1:13" ht="12.75" customHeight="1">
      <c r="A363" s="121" t="s">
        <v>1</v>
      </c>
      <c r="B363" s="122"/>
      <c r="C363" s="122"/>
      <c r="D363" s="123"/>
      <c r="E363" s="132"/>
      <c r="F363" s="133"/>
      <c r="G363" s="133"/>
      <c r="H363" s="133"/>
      <c r="I363" s="133"/>
      <c r="J363" s="133"/>
      <c r="K363" s="133"/>
      <c r="L363" s="133"/>
      <c r="M363" s="134"/>
    </row>
    <row r="364" spans="1:13" ht="12.75">
      <c r="A364" s="183"/>
      <c r="B364" s="169"/>
      <c r="C364" s="169"/>
      <c r="D364" s="170"/>
      <c r="E364" s="135"/>
      <c r="F364" s="136"/>
      <c r="G364" s="136"/>
      <c r="H364" s="136"/>
      <c r="I364" s="136"/>
      <c r="J364" s="136"/>
      <c r="K364" s="136"/>
      <c r="L364" s="136"/>
      <c r="M364" s="137"/>
    </row>
    <row r="365" spans="1:13" ht="12.75">
      <c r="A365" s="183"/>
      <c r="B365" s="169"/>
      <c r="C365" s="169"/>
      <c r="D365" s="170"/>
      <c r="E365" s="135"/>
      <c r="F365" s="136"/>
      <c r="G365" s="136"/>
      <c r="H365" s="136"/>
      <c r="I365" s="136"/>
      <c r="J365" s="136"/>
      <c r="K365" s="136"/>
      <c r="L365" s="136"/>
      <c r="M365" s="137"/>
    </row>
    <row r="366" spans="1:13" ht="12.75">
      <c r="A366" s="183"/>
      <c r="B366" s="169"/>
      <c r="C366" s="169"/>
      <c r="D366" s="170"/>
      <c r="E366" s="135"/>
      <c r="F366" s="136"/>
      <c r="G366" s="136"/>
      <c r="H366" s="136"/>
      <c r="I366" s="136"/>
      <c r="J366" s="136"/>
      <c r="K366" s="136"/>
      <c r="L366" s="136"/>
      <c r="M366" s="137"/>
    </row>
    <row r="367" spans="1:13" ht="12.75">
      <c r="A367" s="183"/>
      <c r="B367" s="169"/>
      <c r="C367" s="169"/>
      <c r="D367" s="170"/>
      <c r="E367" s="135"/>
      <c r="F367" s="136"/>
      <c r="G367" s="136"/>
      <c r="H367" s="136"/>
      <c r="I367" s="136"/>
      <c r="J367" s="136"/>
      <c r="K367" s="136"/>
      <c r="L367" s="136"/>
      <c r="M367" s="137"/>
    </row>
    <row r="368" spans="1:13" ht="12.75">
      <c r="A368" s="184"/>
      <c r="B368" s="172"/>
      <c r="C368" s="172"/>
      <c r="D368" s="173"/>
      <c r="E368" s="138"/>
      <c r="F368" s="139"/>
      <c r="G368" s="139"/>
      <c r="H368" s="139"/>
      <c r="I368" s="139"/>
      <c r="J368" s="139"/>
      <c r="K368" s="139"/>
      <c r="L368" s="139"/>
      <c r="M368" s="140"/>
    </row>
    <row r="369" spans="1:13" ht="15.75" customHeight="1">
      <c r="A369" s="93" t="s">
        <v>2</v>
      </c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5"/>
    </row>
    <row r="370" spans="1:13" ht="15" customHeight="1">
      <c r="A370" s="83" t="s">
        <v>3</v>
      </c>
      <c r="B370" s="84"/>
      <c r="C370" s="85"/>
      <c r="D370" s="96" t="s">
        <v>4</v>
      </c>
      <c r="E370" s="84"/>
      <c r="F370" s="84"/>
      <c r="G370" s="84"/>
      <c r="H370" s="85"/>
      <c r="I370" s="96" t="s">
        <v>5</v>
      </c>
      <c r="J370" s="84"/>
      <c r="K370" s="84"/>
      <c r="L370" s="84"/>
      <c r="M370" s="97"/>
    </row>
    <row r="371" spans="1:13" ht="12.75" customHeight="1">
      <c r="A371" s="101" t="s">
        <v>6</v>
      </c>
      <c r="B371" s="102"/>
      <c r="C371" s="103"/>
      <c r="D371" s="89" t="s">
        <v>7</v>
      </c>
      <c r="E371" s="62"/>
      <c r="F371" s="90" t="s">
        <v>8</v>
      </c>
      <c r="G371" s="91"/>
      <c r="H371" s="92"/>
      <c r="I371" s="89" t="s">
        <v>7</v>
      </c>
      <c r="J371" s="62"/>
      <c r="K371" s="90" t="s">
        <v>8</v>
      </c>
      <c r="L371" s="91"/>
      <c r="M371" s="120"/>
    </row>
    <row r="372" spans="1:13" ht="12.75" customHeight="1">
      <c r="A372" s="104"/>
      <c r="B372" s="105"/>
      <c r="C372" s="106"/>
      <c r="D372" s="99" t="s">
        <v>9</v>
      </c>
      <c r="E372" s="100"/>
      <c r="F372" s="86"/>
      <c r="G372" s="87"/>
      <c r="H372" s="98"/>
      <c r="I372" s="99" t="s">
        <v>11</v>
      </c>
      <c r="J372" s="100"/>
      <c r="K372" s="86"/>
      <c r="L372" s="87"/>
      <c r="M372" s="88"/>
    </row>
    <row r="373" spans="1:13" ht="12.75" customHeight="1">
      <c r="A373" s="107"/>
      <c r="B373" s="108"/>
      <c r="C373" s="109"/>
      <c r="D373" s="99" t="s">
        <v>12</v>
      </c>
      <c r="E373" s="100"/>
      <c r="F373" s="86"/>
      <c r="G373" s="87"/>
      <c r="H373" s="98"/>
      <c r="I373" s="99" t="s">
        <v>13</v>
      </c>
      <c r="J373" s="100"/>
      <c r="K373" s="86"/>
      <c r="L373" s="87"/>
      <c r="M373" s="88"/>
    </row>
    <row r="374" spans="1:36" s="31" customFormat="1" ht="29.25" customHeight="1">
      <c r="A374" s="73" t="s">
        <v>96</v>
      </c>
      <c r="B374" s="75"/>
      <c r="C374" s="75"/>
      <c r="D374" s="75"/>
      <c r="E374" s="74"/>
      <c r="F374" s="73" t="s">
        <v>97</v>
      </c>
      <c r="G374" s="74"/>
      <c r="H374" s="32">
        <f>'Obiettivi Area '!Q12</f>
        <v>0</v>
      </c>
      <c r="I374" s="73" t="s">
        <v>98</v>
      </c>
      <c r="J374" s="75"/>
      <c r="K374" s="74"/>
      <c r="L374" s="176">
        <f>'Obiettivi Area '!L12</f>
        <v>0</v>
      </c>
      <c r="M374" s="177"/>
      <c r="N374" s="34"/>
      <c r="O374" s="34"/>
      <c r="P374" s="34"/>
      <c r="Q374" s="72"/>
      <c r="R374" s="72"/>
      <c r="S374" s="35"/>
      <c r="T374" s="72"/>
      <c r="U374" s="72"/>
      <c r="V374" s="35"/>
      <c r="W374" s="36"/>
      <c r="X374" s="37"/>
      <c r="Y374" s="28"/>
      <c r="Z374" s="28"/>
      <c r="AA374" s="28"/>
      <c r="AB374" s="28"/>
      <c r="AC374" s="28"/>
      <c r="AD374" s="29">
        <f>IF(K370="X",5,(IF(M370="X",3,(IF(O370="X",1,0)))))</f>
        <v>0</v>
      </c>
      <c r="AE374" s="29">
        <f>IF(K372="X",5,(IF(M372="X",3,(IF(O372="X",1,0)))))</f>
        <v>0</v>
      </c>
      <c r="AF374" s="29">
        <f>IF(Q371="X",5,(IF(S371="X",3,(IF(U371="X",1,0)))))</f>
        <v>0</v>
      </c>
      <c r="AG374" s="29">
        <f>IF(Q373="X",1,(IF(S373="X",3,(IF(U373="X",5,0)))))</f>
        <v>0</v>
      </c>
      <c r="AH374" s="30"/>
      <c r="AI374" s="30"/>
      <c r="AJ374" s="31">
        <f>PRODUCT(AD374:AG374)</f>
        <v>0</v>
      </c>
    </row>
    <row r="375" spans="1:13" ht="15.75" customHeight="1">
      <c r="A375" s="93" t="s">
        <v>14</v>
      </c>
      <c r="B375" s="94"/>
      <c r="C375" s="94"/>
      <c r="D375" s="174"/>
      <c r="E375" s="175" t="s">
        <v>15</v>
      </c>
      <c r="F375" s="94"/>
      <c r="G375" s="94"/>
      <c r="H375" s="94"/>
      <c r="I375" s="94"/>
      <c r="J375" s="174"/>
      <c r="K375" s="175" t="s">
        <v>16</v>
      </c>
      <c r="L375" s="94"/>
      <c r="M375" s="95"/>
    </row>
    <row r="376" spans="1:13" ht="12.75" customHeight="1">
      <c r="A376" s="76"/>
      <c r="B376" s="77"/>
      <c r="C376" s="77"/>
      <c r="D376" s="78"/>
      <c r="E376" s="79"/>
      <c r="F376" s="77"/>
      <c r="G376" s="77"/>
      <c r="H376" s="77"/>
      <c r="I376" s="77"/>
      <c r="J376" s="78"/>
      <c r="K376" s="80"/>
      <c r="L376" s="81"/>
      <c r="M376" s="82"/>
    </row>
    <row r="377" spans="1:13" ht="12.75" customHeight="1">
      <c r="A377" s="76"/>
      <c r="B377" s="77"/>
      <c r="C377" s="77"/>
      <c r="D377" s="78"/>
      <c r="E377" s="79"/>
      <c r="F377" s="77"/>
      <c r="G377" s="77"/>
      <c r="H377" s="77"/>
      <c r="I377" s="77"/>
      <c r="J377" s="78"/>
      <c r="K377" s="80"/>
      <c r="L377" s="81"/>
      <c r="M377" s="82"/>
    </row>
    <row r="378" spans="1:13" ht="12.75" customHeight="1">
      <c r="A378" s="76"/>
      <c r="B378" s="77"/>
      <c r="C378" s="77"/>
      <c r="D378" s="78"/>
      <c r="E378" s="79"/>
      <c r="F378" s="77"/>
      <c r="G378" s="77"/>
      <c r="H378" s="77"/>
      <c r="I378" s="77"/>
      <c r="J378" s="78"/>
      <c r="K378" s="80"/>
      <c r="L378" s="81"/>
      <c r="M378" s="82"/>
    </row>
    <row r="379" spans="1:13" ht="15.75" customHeight="1">
      <c r="A379" s="93" t="s">
        <v>17</v>
      </c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5"/>
    </row>
    <row r="380" spans="1:13" ht="15" customHeight="1">
      <c r="A380" s="83" t="s">
        <v>18</v>
      </c>
      <c r="B380" s="84"/>
      <c r="C380" s="84"/>
      <c r="D380" s="84"/>
      <c r="E380" s="84"/>
      <c r="F380" s="84"/>
      <c r="G380" s="84"/>
      <c r="H380" s="85"/>
      <c r="I380" s="96" t="s">
        <v>19</v>
      </c>
      <c r="J380" s="84"/>
      <c r="K380" s="84"/>
      <c r="L380" s="84"/>
      <c r="M380" s="97"/>
    </row>
    <row r="381" spans="1:13" ht="12.75">
      <c r="A381" s="159"/>
      <c r="B381" s="58"/>
      <c r="C381" s="58"/>
      <c r="D381" s="58"/>
      <c r="E381" s="58"/>
      <c r="F381" s="58"/>
      <c r="G381" s="58"/>
      <c r="H381" s="160"/>
      <c r="I381" s="57"/>
      <c r="J381" s="58"/>
      <c r="K381" s="58"/>
      <c r="L381" s="58"/>
      <c r="M381" s="59"/>
    </row>
    <row r="382" spans="1:13" ht="12.75">
      <c r="A382" s="159"/>
      <c r="B382" s="58"/>
      <c r="C382" s="58"/>
      <c r="D382" s="58"/>
      <c r="E382" s="58"/>
      <c r="F382" s="58"/>
      <c r="G382" s="58"/>
      <c r="H382" s="160"/>
      <c r="I382" s="57"/>
      <c r="J382" s="58"/>
      <c r="K382" s="58"/>
      <c r="L382" s="58"/>
      <c r="M382" s="59"/>
    </row>
    <row r="383" spans="1:13" ht="12.75">
      <c r="A383" s="159"/>
      <c r="B383" s="58"/>
      <c r="C383" s="58"/>
      <c r="D383" s="58"/>
      <c r="E383" s="58"/>
      <c r="F383" s="58"/>
      <c r="G383" s="58"/>
      <c r="H383" s="160"/>
      <c r="I383" s="57"/>
      <c r="J383" s="58"/>
      <c r="K383" s="58"/>
      <c r="L383" s="58"/>
      <c r="M383" s="59"/>
    </row>
    <row r="384" spans="1:13" ht="12.75">
      <c r="A384" s="159"/>
      <c r="B384" s="58"/>
      <c r="C384" s="58"/>
      <c r="D384" s="58"/>
      <c r="E384" s="58"/>
      <c r="F384" s="58"/>
      <c r="G384" s="58"/>
      <c r="H384" s="160"/>
      <c r="I384" s="57"/>
      <c r="J384" s="58"/>
      <c r="K384" s="58"/>
      <c r="L384" s="58"/>
      <c r="M384" s="59"/>
    </row>
    <row r="385" spans="1:13" ht="12.75">
      <c r="A385" s="159"/>
      <c r="B385" s="58"/>
      <c r="C385" s="58"/>
      <c r="D385" s="58"/>
      <c r="E385" s="58"/>
      <c r="F385" s="58"/>
      <c r="G385" s="58"/>
      <c r="H385" s="160"/>
      <c r="I385" s="57"/>
      <c r="J385" s="58"/>
      <c r="K385" s="58"/>
      <c r="L385" s="58"/>
      <c r="M385" s="59"/>
    </row>
    <row r="386" spans="1:13" ht="15.75" customHeight="1">
      <c r="A386" s="93" t="s">
        <v>20</v>
      </c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5"/>
    </row>
    <row r="387" spans="1:13" ht="18">
      <c r="A387" s="2" t="s">
        <v>21</v>
      </c>
      <c r="B387" s="3" t="s">
        <v>22</v>
      </c>
      <c r="C387" s="3" t="s">
        <v>23</v>
      </c>
      <c r="D387" s="3" t="s">
        <v>24</v>
      </c>
      <c r="E387" s="3" t="s">
        <v>25</v>
      </c>
      <c r="F387" s="3" t="s">
        <v>26</v>
      </c>
      <c r="G387" s="3" t="s">
        <v>27</v>
      </c>
      <c r="H387" s="3" t="s">
        <v>28</v>
      </c>
      <c r="I387" s="3" t="s">
        <v>29</v>
      </c>
      <c r="J387" s="3" t="s">
        <v>30</v>
      </c>
      <c r="K387" s="3" t="s">
        <v>31</v>
      </c>
      <c r="L387" s="3" t="s">
        <v>32</v>
      </c>
      <c r="M387" s="4" t="s">
        <v>33</v>
      </c>
    </row>
    <row r="388" spans="1:13" ht="12.75">
      <c r="A388" s="9" t="s">
        <v>10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2.75">
      <c r="A389" s="9" t="s">
        <v>34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2.75">
      <c r="A390" s="9" t="s">
        <v>35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/>
    </row>
    <row r="391" spans="1:13" ht="12.75">
      <c r="A391" s="9" t="s">
        <v>36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"/>
    </row>
    <row r="392" spans="1:13" ht="12.75">
      <c r="A392" s="9" t="s">
        <v>37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"/>
    </row>
    <row r="393" spans="1:13" ht="12.75">
      <c r="A393" s="9" t="s">
        <v>38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"/>
    </row>
    <row r="394" spans="1:13" ht="12.75">
      <c r="A394" s="9" t="s">
        <v>39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"/>
    </row>
    <row r="395" spans="1:13" ht="15.75" customHeight="1">
      <c r="A395" s="93" t="s">
        <v>40</v>
      </c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5"/>
    </row>
    <row r="396" spans="1:13" ht="12.75" customHeight="1">
      <c r="A396" s="60" t="s">
        <v>21</v>
      </c>
      <c r="B396" s="61"/>
      <c r="C396" s="62"/>
      <c r="D396" s="89" t="s">
        <v>41</v>
      </c>
      <c r="E396" s="61"/>
      <c r="F396" s="61"/>
      <c r="G396" s="61"/>
      <c r="H396" s="62"/>
      <c r="I396" s="89" t="s">
        <v>42</v>
      </c>
      <c r="J396" s="62"/>
      <c r="K396" s="89" t="s">
        <v>43</v>
      </c>
      <c r="L396" s="61"/>
      <c r="M396" s="181"/>
    </row>
    <row r="397" spans="1:13" ht="12.75">
      <c r="A397" s="76"/>
      <c r="B397" s="77"/>
      <c r="C397" s="78"/>
      <c r="D397" s="79"/>
      <c r="E397" s="77"/>
      <c r="F397" s="77"/>
      <c r="G397" s="77"/>
      <c r="H397" s="78"/>
      <c r="I397" s="79"/>
      <c r="J397" s="78"/>
      <c r="K397" s="79"/>
      <c r="L397" s="77"/>
      <c r="M397" s="182"/>
    </row>
    <row r="398" spans="1:13" ht="12.75">
      <c r="A398" s="76"/>
      <c r="B398" s="77"/>
      <c r="C398" s="78"/>
      <c r="D398" s="79"/>
      <c r="E398" s="77"/>
      <c r="F398" s="77"/>
      <c r="G398" s="77"/>
      <c r="H398" s="78"/>
      <c r="I398" s="79"/>
      <c r="J398" s="78"/>
      <c r="K398" s="79"/>
      <c r="L398" s="77"/>
      <c r="M398" s="182"/>
    </row>
    <row r="399" spans="1:13" ht="12.75">
      <c r="A399" s="76"/>
      <c r="B399" s="77"/>
      <c r="C399" s="78"/>
      <c r="D399" s="79"/>
      <c r="E399" s="77"/>
      <c r="F399" s="77"/>
      <c r="G399" s="77"/>
      <c r="H399" s="78"/>
      <c r="I399" s="79"/>
      <c r="J399" s="78"/>
      <c r="K399" s="79"/>
      <c r="L399" s="77"/>
      <c r="M399" s="182"/>
    </row>
    <row r="400" spans="1:13" ht="12.75">
      <c r="A400" s="76"/>
      <c r="B400" s="77"/>
      <c r="C400" s="78"/>
      <c r="D400" s="79"/>
      <c r="E400" s="77"/>
      <c r="F400" s="77"/>
      <c r="G400" s="77"/>
      <c r="H400" s="78"/>
      <c r="I400" s="79"/>
      <c r="J400" s="78"/>
      <c r="K400" s="79"/>
      <c r="L400" s="77"/>
      <c r="M400" s="182"/>
    </row>
    <row r="401" spans="1:13" ht="12.75">
      <c r="A401" s="76"/>
      <c r="B401" s="77"/>
      <c r="C401" s="78"/>
      <c r="D401" s="79"/>
      <c r="E401" s="77"/>
      <c r="F401" s="77"/>
      <c r="G401" s="77"/>
      <c r="H401" s="78"/>
      <c r="I401" s="79"/>
      <c r="J401" s="78"/>
      <c r="K401" s="79"/>
      <c r="L401" s="77"/>
      <c r="M401" s="182"/>
    </row>
    <row r="402" spans="1:13" ht="12.75">
      <c r="A402" s="76"/>
      <c r="B402" s="77"/>
      <c r="C402" s="78"/>
      <c r="D402" s="79"/>
      <c r="E402" s="77"/>
      <c r="F402" s="77"/>
      <c r="G402" s="77"/>
      <c r="H402" s="78"/>
      <c r="I402" s="79"/>
      <c r="J402" s="78"/>
      <c r="K402" s="79"/>
      <c r="L402" s="77"/>
      <c r="M402" s="182"/>
    </row>
    <row r="403" spans="1:13" ht="13.5" thickBot="1">
      <c r="A403" s="185"/>
      <c r="B403" s="186"/>
      <c r="C403" s="187"/>
      <c r="D403" s="188"/>
      <c r="E403" s="186"/>
      <c r="F403" s="186"/>
      <c r="G403" s="186"/>
      <c r="H403" s="187"/>
      <c r="I403" s="188"/>
      <c r="J403" s="187"/>
      <c r="K403" s="188"/>
      <c r="L403" s="186"/>
      <c r="M403" s="189"/>
    </row>
    <row r="404" ht="13.5" thickBot="1"/>
    <row r="405" spans="1:13" ht="12.75" customHeight="1">
      <c r="A405" s="69" t="s">
        <v>52</v>
      </c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1"/>
    </row>
    <row r="406" spans="1:13" ht="17.25" customHeight="1">
      <c r="A406" s="60" t="s">
        <v>112</v>
      </c>
      <c r="B406" s="61"/>
      <c r="C406" s="61"/>
      <c r="D406" s="61"/>
      <c r="E406" s="62"/>
      <c r="F406" s="57"/>
      <c r="G406" s="58"/>
      <c r="H406" s="58"/>
      <c r="I406" s="58"/>
      <c r="J406" s="58"/>
      <c r="K406" s="58"/>
      <c r="L406" s="58"/>
      <c r="M406" s="59"/>
    </row>
    <row r="407" spans="1:13" ht="17.25" customHeight="1">
      <c r="A407" s="60" t="s">
        <v>113</v>
      </c>
      <c r="B407" s="61"/>
      <c r="C407" s="61"/>
      <c r="D407" s="61"/>
      <c r="E407" s="62"/>
      <c r="F407" s="57"/>
      <c r="G407" s="58"/>
      <c r="H407" s="58"/>
      <c r="I407" s="58"/>
      <c r="J407" s="58"/>
      <c r="K407" s="58"/>
      <c r="L407" s="58"/>
      <c r="M407" s="59"/>
    </row>
    <row r="408" spans="1:13" ht="17.25" customHeight="1">
      <c r="A408" s="60" t="s">
        <v>111</v>
      </c>
      <c r="B408" s="61"/>
      <c r="C408" s="61"/>
      <c r="D408" s="61"/>
      <c r="E408" s="62"/>
      <c r="F408" s="57"/>
      <c r="G408" s="58"/>
      <c r="H408" s="58"/>
      <c r="I408" s="58"/>
      <c r="J408" s="58"/>
      <c r="K408" s="58"/>
      <c r="L408" s="58"/>
      <c r="M408" s="59"/>
    </row>
    <row r="409" spans="1:13" ht="35.25" customHeight="1">
      <c r="A409" s="166" t="s">
        <v>114</v>
      </c>
      <c r="B409" s="91"/>
      <c r="C409" s="91"/>
      <c r="D409" s="91"/>
      <c r="E409" s="92"/>
      <c r="F409" s="57"/>
      <c r="G409" s="58"/>
      <c r="H409" s="58"/>
      <c r="I409" s="58"/>
      <c r="J409" s="58"/>
      <c r="K409" s="58"/>
      <c r="L409" s="58"/>
      <c r="M409" s="59"/>
    </row>
    <row r="410" spans="1:13" ht="12.75" customHeight="1">
      <c r="A410" s="121" t="s">
        <v>1</v>
      </c>
      <c r="B410" s="122"/>
      <c r="C410" s="122"/>
      <c r="D410" s="123"/>
      <c r="E410" s="132"/>
      <c r="F410" s="133"/>
      <c r="G410" s="133"/>
      <c r="H410" s="133"/>
      <c r="I410" s="133"/>
      <c r="J410" s="133"/>
      <c r="K410" s="133"/>
      <c r="L410" s="133"/>
      <c r="M410" s="134"/>
    </row>
    <row r="411" spans="1:13" ht="12.75">
      <c r="A411" s="183"/>
      <c r="B411" s="169"/>
      <c r="C411" s="169"/>
      <c r="D411" s="170"/>
      <c r="E411" s="135"/>
      <c r="F411" s="136"/>
      <c r="G411" s="136"/>
      <c r="H411" s="136"/>
      <c r="I411" s="136"/>
      <c r="J411" s="136"/>
      <c r="K411" s="136"/>
      <c r="L411" s="136"/>
      <c r="M411" s="137"/>
    </row>
    <row r="412" spans="1:13" ht="12.75">
      <c r="A412" s="183"/>
      <c r="B412" s="169"/>
      <c r="C412" s="169"/>
      <c r="D412" s="170"/>
      <c r="E412" s="135"/>
      <c r="F412" s="136"/>
      <c r="G412" s="136"/>
      <c r="H412" s="136"/>
      <c r="I412" s="136"/>
      <c r="J412" s="136"/>
      <c r="K412" s="136"/>
      <c r="L412" s="136"/>
      <c r="M412" s="137"/>
    </row>
    <row r="413" spans="1:13" ht="12.75">
      <c r="A413" s="183"/>
      <c r="B413" s="169"/>
      <c r="C413" s="169"/>
      <c r="D413" s="170"/>
      <c r="E413" s="135"/>
      <c r="F413" s="136"/>
      <c r="G413" s="136"/>
      <c r="H413" s="136"/>
      <c r="I413" s="136"/>
      <c r="J413" s="136"/>
      <c r="K413" s="136"/>
      <c r="L413" s="136"/>
      <c r="M413" s="137"/>
    </row>
    <row r="414" spans="1:13" ht="12.75">
      <c r="A414" s="183"/>
      <c r="B414" s="169"/>
      <c r="C414" s="169"/>
      <c r="D414" s="170"/>
      <c r="E414" s="135"/>
      <c r="F414" s="136"/>
      <c r="G414" s="136"/>
      <c r="H414" s="136"/>
      <c r="I414" s="136"/>
      <c r="J414" s="136"/>
      <c r="K414" s="136"/>
      <c r="L414" s="136"/>
      <c r="M414" s="137"/>
    </row>
    <row r="415" spans="1:13" ht="12.75">
      <c r="A415" s="184"/>
      <c r="B415" s="172"/>
      <c r="C415" s="172"/>
      <c r="D415" s="173"/>
      <c r="E415" s="138"/>
      <c r="F415" s="139"/>
      <c r="G415" s="139"/>
      <c r="H415" s="139"/>
      <c r="I415" s="139"/>
      <c r="J415" s="139"/>
      <c r="K415" s="139"/>
      <c r="L415" s="139"/>
      <c r="M415" s="140"/>
    </row>
    <row r="416" spans="1:13" ht="15.75" customHeight="1">
      <c r="A416" s="93" t="s">
        <v>2</v>
      </c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5"/>
    </row>
    <row r="417" spans="1:13" ht="15" customHeight="1">
      <c r="A417" s="83" t="s">
        <v>3</v>
      </c>
      <c r="B417" s="84"/>
      <c r="C417" s="85"/>
      <c r="D417" s="96" t="s">
        <v>4</v>
      </c>
      <c r="E417" s="84"/>
      <c r="F417" s="84"/>
      <c r="G417" s="84"/>
      <c r="H417" s="85"/>
      <c r="I417" s="96" t="s">
        <v>5</v>
      </c>
      <c r="J417" s="84"/>
      <c r="K417" s="84"/>
      <c r="L417" s="84"/>
      <c r="M417" s="97"/>
    </row>
    <row r="418" spans="1:13" ht="12.75" customHeight="1">
      <c r="A418" s="101" t="s">
        <v>6</v>
      </c>
      <c r="B418" s="102"/>
      <c r="C418" s="103"/>
      <c r="D418" s="89" t="s">
        <v>7</v>
      </c>
      <c r="E418" s="62"/>
      <c r="F418" s="90" t="s">
        <v>8</v>
      </c>
      <c r="G418" s="91"/>
      <c r="H418" s="92"/>
      <c r="I418" s="89" t="s">
        <v>7</v>
      </c>
      <c r="J418" s="62"/>
      <c r="K418" s="90" t="s">
        <v>8</v>
      </c>
      <c r="L418" s="91"/>
      <c r="M418" s="120"/>
    </row>
    <row r="419" spans="1:13" ht="12.75" customHeight="1">
      <c r="A419" s="104"/>
      <c r="B419" s="105"/>
      <c r="C419" s="106"/>
      <c r="D419" s="99" t="s">
        <v>9</v>
      </c>
      <c r="E419" s="100"/>
      <c r="F419" s="86"/>
      <c r="G419" s="87"/>
      <c r="H419" s="98"/>
      <c r="I419" s="99" t="s">
        <v>11</v>
      </c>
      <c r="J419" s="100"/>
      <c r="K419" s="86"/>
      <c r="L419" s="87"/>
      <c r="M419" s="88"/>
    </row>
    <row r="420" spans="1:13" ht="12.75" customHeight="1">
      <c r="A420" s="107"/>
      <c r="B420" s="108"/>
      <c r="C420" s="109"/>
      <c r="D420" s="99" t="s">
        <v>12</v>
      </c>
      <c r="E420" s="100"/>
      <c r="F420" s="86"/>
      <c r="G420" s="87"/>
      <c r="H420" s="98"/>
      <c r="I420" s="99" t="s">
        <v>13</v>
      </c>
      <c r="J420" s="100"/>
      <c r="K420" s="86"/>
      <c r="L420" s="87"/>
      <c r="M420" s="88"/>
    </row>
    <row r="421" spans="1:36" s="31" customFormat="1" ht="29.25" customHeight="1">
      <c r="A421" s="73" t="s">
        <v>96</v>
      </c>
      <c r="B421" s="75"/>
      <c r="C421" s="75"/>
      <c r="D421" s="75"/>
      <c r="E421" s="74"/>
      <c r="F421" s="73" t="s">
        <v>97</v>
      </c>
      <c r="G421" s="74"/>
      <c r="H421" s="32">
        <f>'Obiettivi Area '!Q13</f>
        <v>0</v>
      </c>
      <c r="I421" s="73" t="s">
        <v>98</v>
      </c>
      <c r="J421" s="75"/>
      <c r="K421" s="74"/>
      <c r="L421" s="176">
        <f>'Obiettivi Area '!L13</f>
        <v>0</v>
      </c>
      <c r="M421" s="177"/>
      <c r="N421" s="34"/>
      <c r="O421" s="34"/>
      <c r="P421" s="34"/>
      <c r="Q421" s="72"/>
      <c r="R421" s="72"/>
      <c r="S421" s="35"/>
      <c r="T421" s="72"/>
      <c r="U421" s="72"/>
      <c r="V421" s="35"/>
      <c r="W421" s="36"/>
      <c r="X421" s="37"/>
      <c r="Y421" s="28"/>
      <c r="Z421" s="28"/>
      <c r="AA421" s="28"/>
      <c r="AB421" s="28"/>
      <c r="AC421" s="28"/>
      <c r="AD421" s="29">
        <f>IF(K417="X",5,(IF(M417="X",3,(IF(O417="X",1,0)))))</f>
        <v>0</v>
      </c>
      <c r="AE421" s="29">
        <f>IF(K419="X",5,(IF(M419="X",3,(IF(O419="X",1,0)))))</f>
        <v>0</v>
      </c>
      <c r="AF421" s="29">
        <f>IF(Q418="X",5,(IF(S418="X",3,(IF(U418="X",1,0)))))</f>
        <v>0</v>
      </c>
      <c r="AG421" s="29">
        <f>IF(Q420="X",1,(IF(S420="X",3,(IF(U420="X",5,0)))))</f>
        <v>0</v>
      </c>
      <c r="AH421" s="30"/>
      <c r="AI421" s="30"/>
      <c r="AJ421" s="31">
        <f>PRODUCT(AD421:AG421)</f>
        <v>0</v>
      </c>
    </row>
    <row r="422" spans="1:13" ht="15.75" customHeight="1">
      <c r="A422" s="93" t="s">
        <v>14</v>
      </c>
      <c r="B422" s="94"/>
      <c r="C422" s="94"/>
      <c r="D422" s="174"/>
      <c r="E422" s="175" t="s">
        <v>15</v>
      </c>
      <c r="F422" s="94"/>
      <c r="G422" s="94"/>
      <c r="H422" s="94"/>
      <c r="I422" s="94"/>
      <c r="J422" s="174"/>
      <c r="K422" s="175" t="s">
        <v>16</v>
      </c>
      <c r="L422" s="94"/>
      <c r="M422" s="95"/>
    </row>
    <row r="423" spans="1:13" ht="12.75" customHeight="1">
      <c r="A423" s="76"/>
      <c r="B423" s="77"/>
      <c r="C423" s="77"/>
      <c r="D423" s="78"/>
      <c r="E423" s="79"/>
      <c r="F423" s="77"/>
      <c r="G423" s="77"/>
      <c r="H423" s="77"/>
      <c r="I423" s="77"/>
      <c r="J423" s="78"/>
      <c r="K423" s="80"/>
      <c r="L423" s="81"/>
      <c r="M423" s="82"/>
    </row>
    <row r="424" spans="1:13" ht="12.75" customHeight="1">
      <c r="A424" s="76"/>
      <c r="B424" s="77"/>
      <c r="C424" s="77"/>
      <c r="D424" s="78"/>
      <c r="E424" s="79"/>
      <c r="F424" s="77"/>
      <c r="G424" s="77"/>
      <c r="H424" s="77"/>
      <c r="I424" s="77"/>
      <c r="J424" s="78"/>
      <c r="K424" s="80"/>
      <c r="L424" s="81"/>
      <c r="M424" s="82"/>
    </row>
    <row r="425" spans="1:13" ht="12.75" customHeight="1">
      <c r="A425" s="76"/>
      <c r="B425" s="77"/>
      <c r="C425" s="77"/>
      <c r="D425" s="78"/>
      <c r="E425" s="79"/>
      <c r="F425" s="77"/>
      <c r="G425" s="77"/>
      <c r="H425" s="77"/>
      <c r="I425" s="77"/>
      <c r="J425" s="78"/>
      <c r="K425" s="80"/>
      <c r="L425" s="81"/>
      <c r="M425" s="82"/>
    </row>
    <row r="426" spans="1:13" ht="15.75" customHeight="1">
      <c r="A426" s="93" t="s">
        <v>17</v>
      </c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5"/>
    </row>
    <row r="427" spans="1:13" ht="15" customHeight="1">
      <c r="A427" s="83" t="s">
        <v>18</v>
      </c>
      <c r="B427" s="84"/>
      <c r="C427" s="84"/>
      <c r="D427" s="84"/>
      <c r="E427" s="84"/>
      <c r="F427" s="84"/>
      <c r="G427" s="84"/>
      <c r="H427" s="85"/>
      <c r="I427" s="96" t="s">
        <v>19</v>
      </c>
      <c r="J427" s="84"/>
      <c r="K427" s="84"/>
      <c r="L427" s="84"/>
      <c r="M427" s="97"/>
    </row>
    <row r="428" spans="1:13" ht="12.75">
      <c r="A428" s="159"/>
      <c r="B428" s="58"/>
      <c r="C428" s="58"/>
      <c r="D428" s="58"/>
      <c r="E428" s="58"/>
      <c r="F428" s="58"/>
      <c r="G428" s="58"/>
      <c r="H428" s="160"/>
      <c r="I428" s="57"/>
      <c r="J428" s="58"/>
      <c r="K428" s="58"/>
      <c r="L428" s="58"/>
      <c r="M428" s="59"/>
    </row>
    <row r="429" spans="1:13" ht="12.75">
      <c r="A429" s="159"/>
      <c r="B429" s="58"/>
      <c r="C429" s="58"/>
      <c r="D429" s="58"/>
      <c r="E429" s="58"/>
      <c r="F429" s="58"/>
      <c r="G429" s="58"/>
      <c r="H429" s="160"/>
      <c r="I429" s="57"/>
      <c r="J429" s="58"/>
      <c r="K429" s="58"/>
      <c r="L429" s="58"/>
      <c r="M429" s="59"/>
    </row>
    <row r="430" spans="1:13" ht="12.75">
      <c r="A430" s="159"/>
      <c r="B430" s="58"/>
      <c r="C430" s="58"/>
      <c r="D430" s="58"/>
      <c r="E430" s="58"/>
      <c r="F430" s="58"/>
      <c r="G430" s="58"/>
      <c r="H430" s="160"/>
      <c r="I430" s="57"/>
      <c r="J430" s="58"/>
      <c r="K430" s="58"/>
      <c r="L430" s="58"/>
      <c r="M430" s="59"/>
    </row>
    <row r="431" spans="1:13" ht="12.75">
      <c r="A431" s="159"/>
      <c r="B431" s="58"/>
      <c r="C431" s="58"/>
      <c r="D431" s="58"/>
      <c r="E431" s="58"/>
      <c r="F431" s="58"/>
      <c r="G431" s="58"/>
      <c r="H431" s="160"/>
      <c r="I431" s="57"/>
      <c r="J431" s="58"/>
      <c r="K431" s="58"/>
      <c r="L431" s="58"/>
      <c r="M431" s="59"/>
    </row>
    <row r="432" spans="1:13" ht="12.75">
      <c r="A432" s="159"/>
      <c r="B432" s="58"/>
      <c r="C432" s="58"/>
      <c r="D432" s="58"/>
      <c r="E432" s="58"/>
      <c r="F432" s="58"/>
      <c r="G432" s="58"/>
      <c r="H432" s="160"/>
      <c r="I432" s="57"/>
      <c r="J432" s="58"/>
      <c r="K432" s="58"/>
      <c r="L432" s="58"/>
      <c r="M432" s="59"/>
    </row>
    <row r="433" spans="1:13" ht="15.75" customHeight="1">
      <c r="A433" s="93" t="s">
        <v>20</v>
      </c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5"/>
    </row>
    <row r="434" spans="1:13" ht="18">
      <c r="A434" s="2" t="s">
        <v>21</v>
      </c>
      <c r="B434" s="3" t="s">
        <v>22</v>
      </c>
      <c r="C434" s="3" t="s">
        <v>23</v>
      </c>
      <c r="D434" s="3" t="s">
        <v>24</v>
      </c>
      <c r="E434" s="3" t="s">
        <v>25</v>
      </c>
      <c r="F434" s="3" t="s">
        <v>26</v>
      </c>
      <c r="G434" s="3" t="s">
        <v>27</v>
      </c>
      <c r="H434" s="3" t="s">
        <v>28</v>
      </c>
      <c r="I434" s="3" t="s">
        <v>29</v>
      </c>
      <c r="J434" s="3" t="s">
        <v>30</v>
      </c>
      <c r="K434" s="3" t="s">
        <v>31</v>
      </c>
      <c r="L434" s="3" t="s">
        <v>32</v>
      </c>
      <c r="M434" s="4" t="s">
        <v>33</v>
      </c>
    </row>
    <row r="435" spans="1:13" ht="12.75">
      <c r="A435" s="9" t="s">
        <v>10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8"/>
    </row>
    <row r="436" spans="1:13" ht="12.75">
      <c r="A436" s="9" t="s">
        <v>34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8"/>
    </row>
    <row r="437" spans="1:13" ht="12.75">
      <c r="A437" s="9" t="s">
        <v>35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8"/>
    </row>
    <row r="438" spans="1:13" ht="12.75">
      <c r="A438" s="9" t="s">
        <v>36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8"/>
    </row>
    <row r="439" spans="1:13" ht="12.75">
      <c r="A439" s="9" t="s">
        <v>37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8"/>
    </row>
    <row r="440" spans="1:13" ht="12.75">
      <c r="A440" s="9" t="s">
        <v>38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8"/>
    </row>
    <row r="441" spans="1:13" ht="12.75">
      <c r="A441" s="9" t="s">
        <v>39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8"/>
    </row>
    <row r="442" spans="1:13" ht="15.75" customHeight="1">
      <c r="A442" s="93" t="s">
        <v>40</v>
      </c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5"/>
    </row>
    <row r="443" spans="1:13" ht="12.75" customHeight="1">
      <c r="A443" s="60" t="s">
        <v>21</v>
      </c>
      <c r="B443" s="61"/>
      <c r="C443" s="62"/>
      <c r="D443" s="89" t="s">
        <v>41</v>
      </c>
      <c r="E443" s="61"/>
      <c r="F443" s="61"/>
      <c r="G443" s="61"/>
      <c r="H443" s="62"/>
      <c r="I443" s="89" t="s">
        <v>42</v>
      </c>
      <c r="J443" s="62"/>
      <c r="K443" s="89" t="s">
        <v>43</v>
      </c>
      <c r="L443" s="61"/>
      <c r="M443" s="181"/>
    </row>
    <row r="444" spans="1:13" ht="12.75">
      <c r="A444" s="76"/>
      <c r="B444" s="77"/>
      <c r="C444" s="78"/>
      <c r="D444" s="79"/>
      <c r="E444" s="77"/>
      <c r="F444" s="77"/>
      <c r="G444" s="77"/>
      <c r="H444" s="78"/>
      <c r="I444" s="79"/>
      <c r="J444" s="78"/>
      <c r="K444" s="79"/>
      <c r="L444" s="77"/>
      <c r="M444" s="182"/>
    </row>
    <row r="445" spans="1:13" ht="12.75">
      <c r="A445" s="76"/>
      <c r="B445" s="77"/>
      <c r="C445" s="78"/>
      <c r="D445" s="79"/>
      <c r="E445" s="77"/>
      <c r="F445" s="77"/>
      <c r="G445" s="77"/>
      <c r="H445" s="78"/>
      <c r="I445" s="79"/>
      <c r="J445" s="78"/>
      <c r="K445" s="79"/>
      <c r="L445" s="77"/>
      <c r="M445" s="182"/>
    </row>
    <row r="446" spans="1:13" ht="12.75">
      <c r="A446" s="76"/>
      <c r="B446" s="77"/>
      <c r="C446" s="78"/>
      <c r="D446" s="79"/>
      <c r="E446" s="77"/>
      <c r="F446" s="77"/>
      <c r="G446" s="77"/>
      <c r="H446" s="78"/>
      <c r="I446" s="79"/>
      <c r="J446" s="78"/>
      <c r="K446" s="79"/>
      <c r="L446" s="77"/>
      <c r="M446" s="182"/>
    </row>
    <row r="447" spans="1:13" ht="12.75">
      <c r="A447" s="76"/>
      <c r="B447" s="77"/>
      <c r="C447" s="78"/>
      <c r="D447" s="79"/>
      <c r="E447" s="77"/>
      <c r="F447" s="77"/>
      <c r="G447" s="77"/>
      <c r="H447" s="78"/>
      <c r="I447" s="79"/>
      <c r="J447" s="78"/>
      <c r="K447" s="79"/>
      <c r="L447" s="77"/>
      <c r="M447" s="182"/>
    </row>
    <row r="448" spans="1:13" ht="12.75">
      <c r="A448" s="76"/>
      <c r="B448" s="77"/>
      <c r="C448" s="78"/>
      <c r="D448" s="79"/>
      <c r="E448" s="77"/>
      <c r="F448" s="77"/>
      <c r="G448" s="77"/>
      <c r="H448" s="78"/>
      <c r="I448" s="79"/>
      <c r="J448" s="78"/>
      <c r="K448" s="79"/>
      <c r="L448" s="77"/>
      <c r="M448" s="182"/>
    </row>
    <row r="449" spans="1:13" ht="12.75">
      <c r="A449" s="76"/>
      <c r="B449" s="77"/>
      <c r="C449" s="78"/>
      <c r="D449" s="79"/>
      <c r="E449" s="77"/>
      <c r="F449" s="77"/>
      <c r="G449" s="77"/>
      <c r="H449" s="78"/>
      <c r="I449" s="79"/>
      <c r="J449" s="78"/>
      <c r="K449" s="79"/>
      <c r="L449" s="77"/>
      <c r="M449" s="182"/>
    </row>
    <row r="450" spans="1:13" ht="13.5" thickBot="1">
      <c r="A450" s="185"/>
      <c r="B450" s="186"/>
      <c r="C450" s="187"/>
      <c r="D450" s="188"/>
      <c r="E450" s="186"/>
      <c r="F450" s="186"/>
      <c r="G450" s="186"/>
      <c r="H450" s="187"/>
      <c r="I450" s="188"/>
      <c r="J450" s="187"/>
      <c r="K450" s="188"/>
      <c r="L450" s="186"/>
      <c r="M450" s="189"/>
    </row>
    <row r="451" ht="13.5" thickBot="1"/>
    <row r="452" spans="1:13" ht="12.75" customHeight="1">
      <c r="A452" s="69" t="s">
        <v>53</v>
      </c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1"/>
    </row>
    <row r="453" spans="1:13" ht="17.25" customHeight="1">
      <c r="A453" s="60" t="s">
        <v>112</v>
      </c>
      <c r="B453" s="61"/>
      <c r="C453" s="61"/>
      <c r="D453" s="61"/>
      <c r="E453" s="62"/>
      <c r="F453" s="57"/>
      <c r="G453" s="58"/>
      <c r="H453" s="58"/>
      <c r="I453" s="58"/>
      <c r="J453" s="58"/>
      <c r="K453" s="58"/>
      <c r="L453" s="58"/>
      <c r="M453" s="59"/>
    </row>
    <row r="454" spans="1:13" ht="17.25" customHeight="1">
      <c r="A454" s="60" t="s">
        <v>113</v>
      </c>
      <c r="B454" s="61"/>
      <c r="C454" s="61"/>
      <c r="D454" s="61"/>
      <c r="E454" s="62"/>
      <c r="F454" s="57"/>
      <c r="G454" s="58"/>
      <c r="H454" s="58"/>
      <c r="I454" s="58"/>
      <c r="J454" s="58"/>
      <c r="K454" s="58"/>
      <c r="L454" s="58"/>
      <c r="M454" s="59"/>
    </row>
    <row r="455" spans="1:13" ht="17.25" customHeight="1">
      <c r="A455" s="60" t="s">
        <v>111</v>
      </c>
      <c r="B455" s="61"/>
      <c r="C455" s="61"/>
      <c r="D455" s="61"/>
      <c r="E455" s="62"/>
      <c r="F455" s="57"/>
      <c r="G455" s="58"/>
      <c r="H455" s="58"/>
      <c r="I455" s="58"/>
      <c r="J455" s="58"/>
      <c r="K455" s="58"/>
      <c r="L455" s="58"/>
      <c r="M455" s="59"/>
    </row>
    <row r="456" spans="1:13" ht="35.25" customHeight="1">
      <c r="A456" s="166" t="s">
        <v>114</v>
      </c>
      <c r="B456" s="91"/>
      <c r="C456" s="91"/>
      <c r="D456" s="91"/>
      <c r="E456" s="92"/>
      <c r="F456" s="57"/>
      <c r="G456" s="58"/>
      <c r="H456" s="58"/>
      <c r="I456" s="58"/>
      <c r="J456" s="58"/>
      <c r="K456" s="58"/>
      <c r="L456" s="58"/>
      <c r="M456" s="59"/>
    </row>
    <row r="457" spans="1:13" ht="12.75" customHeight="1">
      <c r="A457" s="121" t="s">
        <v>1</v>
      </c>
      <c r="B457" s="122"/>
      <c r="C457" s="122"/>
      <c r="D457" s="123"/>
      <c r="E457" s="132"/>
      <c r="F457" s="133"/>
      <c r="G457" s="133"/>
      <c r="H457" s="133"/>
      <c r="I457" s="133"/>
      <c r="J457" s="133"/>
      <c r="K457" s="133"/>
      <c r="L457" s="133"/>
      <c r="M457" s="134"/>
    </row>
    <row r="458" spans="1:13" ht="12.75">
      <c r="A458" s="183"/>
      <c r="B458" s="169"/>
      <c r="C458" s="169"/>
      <c r="D458" s="170"/>
      <c r="E458" s="135"/>
      <c r="F458" s="136"/>
      <c r="G458" s="136"/>
      <c r="H458" s="136"/>
      <c r="I458" s="136"/>
      <c r="J458" s="136"/>
      <c r="K458" s="136"/>
      <c r="L458" s="136"/>
      <c r="M458" s="137"/>
    </row>
    <row r="459" spans="1:13" ht="12.75">
      <c r="A459" s="183"/>
      <c r="B459" s="169"/>
      <c r="C459" s="169"/>
      <c r="D459" s="170"/>
      <c r="E459" s="135"/>
      <c r="F459" s="136"/>
      <c r="G459" s="136"/>
      <c r="H459" s="136"/>
      <c r="I459" s="136"/>
      <c r="J459" s="136"/>
      <c r="K459" s="136"/>
      <c r="L459" s="136"/>
      <c r="M459" s="137"/>
    </row>
    <row r="460" spans="1:13" ht="12.75">
      <c r="A460" s="183"/>
      <c r="B460" s="169"/>
      <c r="C460" s="169"/>
      <c r="D460" s="170"/>
      <c r="E460" s="135"/>
      <c r="F460" s="136"/>
      <c r="G460" s="136"/>
      <c r="H460" s="136"/>
      <c r="I460" s="136"/>
      <c r="J460" s="136"/>
      <c r="K460" s="136"/>
      <c r="L460" s="136"/>
      <c r="M460" s="137"/>
    </row>
    <row r="461" spans="1:13" ht="12.75">
      <c r="A461" s="183"/>
      <c r="B461" s="169"/>
      <c r="C461" s="169"/>
      <c r="D461" s="170"/>
      <c r="E461" s="135"/>
      <c r="F461" s="136"/>
      <c r="G461" s="136"/>
      <c r="H461" s="136"/>
      <c r="I461" s="136"/>
      <c r="J461" s="136"/>
      <c r="K461" s="136"/>
      <c r="L461" s="136"/>
      <c r="M461" s="137"/>
    </row>
    <row r="462" spans="1:13" ht="12.75">
      <c r="A462" s="184"/>
      <c r="B462" s="172"/>
      <c r="C462" s="172"/>
      <c r="D462" s="173"/>
      <c r="E462" s="138"/>
      <c r="F462" s="139"/>
      <c r="G462" s="139"/>
      <c r="H462" s="139"/>
      <c r="I462" s="139"/>
      <c r="J462" s="139"/>
      <c r="K462" s="139"/>
      <c r="L462" s="139"/>
      <c r="M462" s="140"/>
    </row>
    <row r="463" spans="1:13" ht="15.75" customHeight="1">
      <c r="A463" s="93" t="s">
        <v>2</v>
      </c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5"/>
    </row>
    <row r="464" spans="1:13" ht="15" customHeight="1">
      <c r="A464" s="83" t="s">
        <v>3</v>
      </c>
      <c r="B464" s="84"/>
      <c r="C464" s="85"/>
      <c r="D464" s="96" t="s">
        <v>4</v>
      </c>
      <c r="E464" s="84"/>
      <c r="F464" s="84"/>
      <c r="G464" s="84"/>
      <c r="H464" s="85"/>
      <c r="I464" s="96" t="s">
        <v>5</v>
      </c>
      <c r="J464" s="84"/>
      <c r="K464" s="84"/>
      <c r="L464" s="84"/>
      <c r="M464" s="97"/>
    </row>
    <row r="465" spans="1:13" ht="12.75" customHeight="1">
      <c r="A465" s="101" t="s">
        <v>6</v>
      </c>
      <c r="B465" s="102"/>
      <c r="C465" s="103"/>
      <c r="D465" s="89" t="s">
        <v>7</v>
      </c>
      <c r="E465" s="62"/>
      <c r="F465" s="90" t="s">
        <v>8</v>
      </c>
      <c r="G465" s="91"/>
      <c r="H465" s="92"/>
      <c r="I465" s="89" t="s">
        <v>7</v>
      </c>
      <c r="J465" s="62"/>
      <c r="K465" s="90" t="s">
        <v>8</v>
      </c>
      <c r="L465" s="91"/>
      <c r="M465" s="120"/>
    </row>
    <row r="466" spans="1:13" ht="12.75" customHeight="1">
      <c r="A466" s="104"/>
      <c r="B466" s="105"/>
      <c r="C466" s="106"/>
      <c r="D466" s="99" t="s">
        <v>9</v>
      </c>
      <c r="E466" s="100"/>
      <c r="F466" s="86"/>
      <c r="G466" s="87"/>
      <c r="H466" s="98"/>
      <c r="I466" s="99" t="s">
        <v>11</v>
      </c>
      <c r="J466" s="100"/>
      <c r="K466" s="86"/>
      <c r="L466" s="87"/>
      <c r="M466" s="88"/>
    </row>
    <row r="467" spans="1:13" ht="12.75" customHeight="1">
      <c r="A467" s="107"/>
      <c r="B467" s="108"/>
      <c r="C467" s="109"/>
      <c r="D467" s="99" t="s">
        <v>12</v>
      </c>
      <c r="E467" s="100"/>
      <c r="F467" s="86"/>
      <c r="G467" s="87"/>
      <c r="H467" s="98"/>
      <c r="I467" s="99" t="s">
        <v>13</v>
      </c>
      <c r="J467" s="100"/>
      <c r="K467" s="86"/>
      <c r="L467" s="87"/>
      <c r="M467" s="88"/>
    </row>
    <row r="468" spans="1:36" s="31" customFormat="1" ht="29.25" customHeight="1">
      <c r="A468" s="73" t="s">
        <v>96</v>
      </c>
      <c r="B468" s="75"/>
      <c r="C468" s="75"/>
      <c r="D468" s="75"/>
      <c r="E468" s="74"/>
      <c r="F468" s="73" t="s">
        <v>97</v>
      </c>
      <c r="G468" s="74"/>
      <c r="H468" s="32">
        <f>'Obiettivi Area '!Q14</f>
        <v>0</v>
      </c>
      <c r="I468" s="73" t="s">
        <v>98</v>
      </c>
      <c r="J468" s="75"/>
      <c r="K468" s="74"/>
      <c r="L468" s="176">
        <f>'Obiettivi Area '!L14</f>
        <v>0</v>
      </c>
      <c r="M468" s="177"/>
      <c r="N468" s="34"/>
      <c r="O468" s="34"/>
      <c r="P468" s="34"/>
      <c r="Q468" s="72"/>
      <c r="R468" s="72"/>
      <c r="S468" s="35"/>
      <c r="T468" s="72"/>
      <c r="U468" s="72"/>
      <c r="V468" s="35"/>
      <c r="W468" s="36"/>
      <c r="X468" s="37"/>
      <c r="Y468" s="28"/>
      <c r="Z468" s="28"/>
      <c r="AA468" s="28"/>
      <c r="AB468" s="28"/>
      <c r="AC468" s="28"/>
      <c r="AD468" s="29">
        <f>IF(K464="X",5,(IF(M464="X",3,(IF(O464="X",1,0)))))</f>
        <v>0</v>
      </c>
      <c r="AE468" s="29">
        <f>IF(K466="X",5,(IF(M466="X",3,(IF(O466="X",1,0)))))</f>
        <v>0</v>
      </c>
      <c r="AF468" s="29">
        <f>IF(Q465="X",5,(IF(S465="X",3,(IF(U465="X",1,0)))))</f>
        <v>0</v>
      </c>
      <c r="AG468" s="29">
        <f>IF(Q467="X",1,(IF(S467="X",3,(IF(U467="X",5,0)))))</f>
        <v>0</v>
      </c>
      <c r="AH468" s="30"/>
      <c r="AI468" s="30"/>
      <c r="AJ468" s="31">
        <f>PRODUCT(AD468:AG468)</f>
        <v>0</v>
      </c>
    </row>
    <row r="469" spans="1:13" ht="15.75" customHeight="1">
      <c r="A469" s="93" t="s">
        <v>14</v>
      </c>
      <c r="B469" s="94"/>
      <c r="C469" s="94"/>
      <c r="D469" s="174"/>
      <c r="E469" s="175" t="s">
        <v>15</v>
      </c>
      <c r="F469" s="94"/>
      <c r="G469" s="94"/>
      <c r="H469" s="94"/>
      <c r="I469" s="94"/>
      <c r="J469" s="174"/>
      <c r="K469" s="175" t="s">
        <v>16</v>
      </c>
      <c r="L469" s="94"/>
      <c r="M469" s="95"/>
    </row>
    <row r="470" spans="1:13" ht="12.75" customHeight="1">
      <c r="A470" s="76"/>
      <c r="B470" s="77"/>
      <c r="C470" s="77"/>
      <c r="D470" s="78"/>
      <c r="E470" s="79"/>
      <c r="F470" s="77"/>
      <c r="G470" s="77"/>
      <c r="H470" s="77"/>
      <c r="I470" s="77"/>
      <c r="J470" s="78"/>
      <c r="K470" s="80"/>
      <c r="L470" s="81"/>
      <c r="M470" s="82"/>
    </row>
    <row r="471" spans="1:13" ht="12.75" customHeight="1">
      <c r="A471" s="76"/>
      <c r="B471" s="77"/>
      <c r="C471" s="77"/>
      <c r="D471" s="78"/>
      <c r="E471" s="79"/>
      <c r="F471" s="77"/>
      <c r="G471" s="77"/>
      <c r="H471" s="77"/>
      <c r="I471" s="77"/>
      <c r="J471" s="78"/>
      <c r="K471" s="80"/>
      <c r="L471" s="81"/>
      <c r="M471" s="82"/>
    </row>
    <row r="472" spans="1:13" ht="12.75" customHeight="1">
      <c r="A472" s="76"/>
      <c r="B472" s="77"/>
      <c r="C472" s="77"/>
      <c r="D472" s="78"/>
      <c r="E472" s="79"/>
      <c r="F472" s="77"/>
      <c r="G472" s="77"/>
      <c r="H472" s="77"/>
      <c r="I472" s="77"/>
      <c r="J472" s="78"/>
      <c r="K472" s="80"/>
      <c r="L472" s="81"/>
      <c r="M472" s="82"/>
    </row>
    <row r="473" spans="1:13" ht="15.75" customHeight="1">
      <c r="A473" s="93" t="s">
        <v>17</v>
      </c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5"/>
    </row>
    <row r="474" spans="1:13" ht="15" customHeight="1">
      <c r="A474" s="83" t="s">
        <v>18</v>
      </c>
      <c r="B474" s="84"/>
      <c r="C474" s="84"/>
      <c r="D474" s="84"/>
      <c r="E474" s="84"/>
      <c r="F474" s="84"/>
      <c r="G474" s="84"/>
      <c r="H474" s="85"/>
      <c r="I474" s="96" t="s">
        <v>19</v>
      </c>
      <c r="J474" s="84"/>
      <c r="K474" s="84"/>
      <c r="L474" s="84"/>
      <c r="M474" s="97"/>
    </row>
    <row r="475" spans="1:13" ht="12.75">
      <c r="A475" s="159"/>
      <c r="B475" s="58"/>
      <c r="C475" s="58"/>
      <c r="D475" s="58"/>
      <c r="E475" s="58"/>
      <c r="F475" s="58"/>
      <c r="G475" s="58"/>
      <c r="H475" s="160"/>
      <c r="I475" s="57"/>
      <c r="J475" s="58"/>
      <c r="K475" s="58"/>
      <c r="L475" s="58"/>
      <c r="M475" s="59"/>
    </row>
    <row r="476" spans="1:13" ht="12.75">
      <c r="A476" s="159"/>
      <c r="B476" s="58"/>
      <c r="C476" s="58"/>
      <c r="D476" s="58"/>
      <c r="E476" s="58"/>
      <c r="F476" s="58"/>
      <c r="G476" s="58"/>
      <c r="H476" s="160"/>
      <c r="I476" s="57"/>
      <c r="J476" s="58"/>
      <c r="K476" s="58"/>
      <c r="L476" s="58"/>
      <c r="M476" s="59"/>
    </row>
    <row r="477" spans="1:13" ht="12.75">
      <c r="A477" s="159"/>
      <c r="B477" s="58"/>
      <c r="C477" s="58"/>
      <c r="D477" s="58"/>
      <c r="E477" s="58"/>
      <c r="F477" s="58"/>
      <c r="G477" s="58"/>
      <c r="H477" s="160"/>
      <c r="I477" s="57"/>
      <c r="J477" s="58"/>
      <c r="K477" s="58"/>
      <c r="L477" s="58"/>
      <c r="M477" s="59"/>
    </row>
    <row r="478" spans="1:13" ht="12.75">
      <c r="A478" s="159"/>
      <c r="B478" s="58"/>
      <c r="C478" s="58"/>
      <c r="D478" s="58"/>
      <c r="E478" s="58"/>
      <c r="F478" s="58"/>
      <c r="G478" s="58"/>
      <c r="H478" s="160"/>
      <c r="I478" s="57"/>
      <c r="J478" s="58"/>
      <c r="K478" s="58"/>
      <c r="L478" s="58"/>
      <c r="M478" s="59"/>
    </row>
    <row r="479" spans="1:13" ht="12.75">
      <c r="A479" s="159"/>
      <c r="B479" s="58"/>
      <c r="C479" s="58"/>
      <c r="D479" s="58"/>
      <c r="E479" s="58"/>
      <c r="F479" s="58"/>
      <c r="G479" s="58"/>
      <c r="H479" s="160"/>
      <c r="I479" s="57"/>
      <c r="J479" s="58"/>
      <c r="K479" s="58"/>
      <c r="L479" s="58"/>
      <c r="M479" s="59"/>
    </row>
    <row r="480" spans="1:13" ht="15.75" customHeight="1">
      <c r="A480" s="93" t="s">
        <v>20</v>
      </c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5"/>
    </row>
    <row r="481" spans="1:13" ht="18">
      <c r="A481" s="2" t="s">
        <v>21</v>
      </c>
      <c r="B481" s="3" t="s">
        <v>22</v>
      </c>
      <c r="C481" s="3" t="s">
        <v>23</v>
      </c>
      <c r="D481" s="3" t="s">
        <v>24</v>
      </c>
      <c r="E481" s="3" t="s">
        <v>25</v>
      </c>
      <c r="F481" s="3" t="s">
        <v>26</v>
      </c>
      <c r="G481" s="3" t="s">
        <v>27</v>
      </c>
      <c r="H481" s="3" t="s">
        <v>28</v>
      </c>
      <c r="I481" s="3" t="s">
        <v>29</v>
      </c>
      <c r="J481" s="3" t="s">
        <v>30</v>
      </c>
      <c r="K481" s="3" t="s">
        <v>31</v>
      </c>
      <c r="L481" s="3" t="s">
        <v>32</v>
      </c>
      <c r="M481" s="4" t="s">
        <v>33</v>
      </c>
    </row>
    <row r="482" spans="1:13" ht="12.75">
      <c r="A482" s="9" t="s">
        <v>10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8"/>
    </row>
    <row r="483" spans="1:13" ht="12.75">
      <c r="A483" s="9" t="s">
        <v>34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8"/>
    </row>
    <row r="484" spans="1:13" ht="12.75">
      <c r="A484" s="9" t="s">
        <v>35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8"/>
    </row>
    <row r="485" spans="1:13" ht="12.75">
      <c r="A485" s="9" t="s">
        <v>36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8"/>
    </row>
    <row r="486" spans="1:13" ht="12.75">
      <c r="A486" s="9" t="s">
        <v>37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8"/>
    </row>
    <row r="487" spans="1:13" ht="12.75">
      <c r="A487" s="9" t="s">
        <v>38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8"/>
    </row>
    <row r="488" spans="1:13" ht="12.75">
      <c r="A488" s="9" t="s">
        <v>39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8"/>
    </row>
    <row r="489" spans="1:13" ht="15.75" customHeight="1">
      <c r="A489" s="93" t="s">
        <v>40</v>
      </c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5"/>
    </row>
    <row r="490" spans="1:13" ht="12.75" customHeight="1">
      <c r="A490" s="60" t="s">
        <v>21</v>
      </c>
      <c r="B490" s="61"/>
      <c r="C490" s="62"/>
      <c r="D490" s="89" t="s">
        <v>41</v>
      </c>
      <c r="E490" s="61"/>
      <c r="F490" s="61"/>
      <c r="G490" s="61"/>
      <c r="H490" s="62"/>
      <c r="I490" s="89" t="s">
        <v>42</v>
      </c>
      <c r="J490" s="62"/>
      <c r="K490" s="89" t="s">
        <v>43</v>
      </c>
      <c r="L490" s="61"/>
      <c r="M490" s="181"/>
    </row>
    <row r="491" spans="1:13" ht="12.75">
      <c r="A491" s="76"/>
      <c r="B491" s="77"/>
      <c r="C491" s="78"/>
      <c r="D491" s="79"/>
      <c r="E491" s="77"/>
      <c r="F491" s="77"/>
      <c r="G491" s="77"/>
      <c r="H491" s="78"/>
      <c r="I491" s="79"/>
      <c r="J491" s="78"/>
      <c r="K491" s="79"/>
      <c r="L491" s="77"/>
      <c r="M491" s="182"/>
    </row>
    <row r="492" spans="1:13" ht="12.75">
      <c r="A492" s="76"/>
      <c r="B492" s="77"/>
      <c r="C492" s="78"/>
      <c r="D492" s="79"/>
      <c r="E492" s="77"/>
      <c r="F492" s="77"/>
      <c r="G492" s="77"/>
      <c r="H492" s="78"/>
      <c r="I492" s="79"/>
      <c r="J492" s="78"/>
      <c r="K492" s="79"/>
      <c r="L492" s="77"/>
      <c r="M492" s="182"/>
    </row>
    <row r="493" spans="1:13" ht="12.75">
      <c r="A493" s="76"/>
      <c r="B493" s="77"/>
      <c r="C493" s="78"/>
      <c r="D493" s="79"/>
      <c r="E493" s="77"/>
      <c r="F493" s="77"/>
      <c r="G493" s="77"/>
      <c r="H493" s="78"/>
      <c r="I493" s="79"/>
      <c r="J493" s="78"/>
      <c r="K493" s="79"/>
      <c r="L493" s="77"/>
      <c r="M493" s="182"/>
    </row>
    <row r="494" spans="1:13" ht="12.75">
      <c r="A494" s="76"/>
      <c r="B494" s="77"/>
      <c r="C494" s="78"/>
      <c r="D494" s="79"/>
      <c r="E494" s="77"/>
      <c r="F494" s="77"/>
      <c r="G494" s="77"/>
      <c r="H494" s="78"/>
      <c r="I494" s="79"/>
      <c r="J494" s="78"/>
      <c r="K494" s="79"/>
      <c r="L494" s="77"/>
      <c r="M494" s="182"/>
    </row>
    <row r="495" spans="1:13" ht="12.75">
      <c r="A495" s="76"/>
      <c r="B495" s="77"/>
      <c r="C495" s="78"/>
      <c r="D495" s="79"/>
      <c r="E495" s="77"/>
      <c r="F495" s="77"/>
      <c r="G495" s="77"/>
      <c r="H495" s="78"/>
      <c r="I495" s="79"/>
      <c r="J495" s="78"/>
      <c r="K495" s="79"/>
      <c r="L495" s="77"/>
      <c r="M495" s="182"/>
    </row>
    <row r="496" spans="1:13" ht="12.75">
      <c r="A496" s="76"/>
      <c r="B496" s="77"/>
      <c r="C496" s="78"/>
      <c r="D496" s="79"/>
      <c r="E496" s="77"/>
      <c r="F496" s="77"/>
      <c r="G496" s="77"/>
      <c r="H496" s="78"/>
      <c r="I496" s="79"/>
      <c r="J496" s="78"/>
      <c r="K496" s="79"/>
      <c r="L496" s="77"/>
      <c r="M496" s="182"/>
    </row>
    <row r="497" spans="1:13" ht="13.5" thickBot="1">
      <c r="A497" s="185"/>
      <c r="B497" s="186"/>
      <c r="C497" s="187"/>
      <c r="D497" s="188"/>
      <c r="E497" s="186"/>
      <c r="F497" s="186"/>
      <c r="G497" s="186"/>
      <c r="H497" s="187"/>
      <c r="I497" s="188"/>
      <c r="J497" s="187"/>
      <c r="K497" s="188"/>
      <c r="L497" s="186"/>
      <c r="M497" s="189"/>
    </row>
    <row r="498" ht="13.5" thickBot="1"/>
    <row r="499" spans="1:13" ht="12.75" customHeight="1">
      <c r="A499" s="69" t="s">
        <v>54</v>
      </c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1"/>
    </row>
    <row r="500" spans="1:13" ht="17.25" customHeight="1">
      <c r="A500" s="60" t="s">
        <v>112</v>
      </c>
      <c r="B500" s="61"/>
      <c r="C500" s="61"/>
      <c r="D500" s="61"/>
      <c r="E500" s="62"/>
      <c r="F500" s="57"/>
      <c r="G500" s="58"/>
      <c r="H500" s="58"/>
      <c r="I500" s="58"/>
      <c r="J500" s="58"/>
      <c r="K500" s="58"/>
      <c r="L500" s="58"/>
      <c r="M500" s="59"/>
    </row>
    <row r="501" spans="1:13" ht="17.25" customHeight="1">
      <c r="A501" s="60" t="s">
        <v>113</v>
      </c>
      <c r="B501" s="61"/>
      <c r="C501" s="61"/>
      <c r="D501" s="61"/>
      <c r="E501" s="62"/>
      <c r="F501" s="57"/>
      <c r="G501" s="58"/>
      <c r="H501" s="58"/>
      <c r="I501" s="58"/>
      <c r="J501" s="58"/>
      <c r="K501" s="58"/>
      <c r="L501" s="58"/>
      <c r="M501" s="59"/>
    </row>
    <row r="502" spans="1:13" ht="17.25" customHeight="1">
      <c r="A502" s="60" t="s">
        <v>111</v>
      </c>
      <c r="B502" s="61"/>
      <c r="C502" s="61"/>
      <c r="D502" s="61"/>
      <c r="E502" s="62"/>
      <c r="F502" s="57"/>
      <c r="G502" s="58"/>
      <c r="H502" s="58"/>
      <c r="I502" s="58"/>
      <c r="J502" s="58"/>
      <c r="K502" s="58"/>
      <c r="L502" s="58"/>
      <c r="M502" s="59"/>
    </row>
    <row r="503" spans="1:13" ht="35.25" customHeight="1">
      <c r="A503" s="166" t="s">
        <v>114</v>
      </c>
      <c r="B503" s="91"/>
      <c r="C503" s="91"/>
      <c r="D503" s="91"/>
      <c r="E503" s="92"/>
      <c r="F503" s="57"/>
      <c r="G503" s="58"/>
      <c r="H503" s="58"/>
      <c r="I503" s="58"/>
      <c r="J503" s="58"/>
      <c r="K503" s="58"/>
      <c r="L503" s="58"/>
      <c r="M503" s="59"/>
    </row>
    <row r="504" spans="1:13" ht="12.75" customHeight="1">
      <c r="A504" s="121" t="s">
        <v>1</v>
      </c>
      <c r="B504" s="122"/>
      <c r="C504" s="122"/>
      <c r="D504" s="123"/>
      <c r="E504" s="132"/>
      <c r="F504" s="133"/>
      <c r="G504" s="133"/>
      <c r="H504" s="133"/>
      <c r="I504" s="133"/>
      <c r="J504" s="133"/>
      <c r="K504" s="133"/>
      <c r="L504" s="133"/>
      <c r="M504" s="134"/>
    </row>
    <row r="505" spans="1:13" ht="12.75">
      <c r="A505" s="183"/>
      <c r="B505" s="169"/>
      <c r="C505" s="169"/>
      <c r="D505" s="170"/>
      <c r="E505" s="135"/>
      <c r="F505" s="136"/>
      <c r="G505" s="136"/>
      <c r="H505" s="136"/>
      <c r="I505" s="136"/>
      <c r="J505" s="136"/>
      <c r="K505" s="136"/>
      <c r="L505" s="136"/>
      <c r="M505" s="137"/>
    </row>
    <row r="506" spans="1:13" ht="12.75">
      <c r="A506" s="183"/>
      <c r="B506" s="169"/>
      <c r="C506" s="169"/>
      <c r="D506" s="170"/>
      <c r="E506" s="135"/>
      <c r="F506" s="136"/>
      <c r="G506" s="136"/>
      <c r="H506" s="136"/>
      <c r="I506" s="136"/>
      <c r="J506" s="136"/>
      <c r="K506" s="136"/>
      <c r="L506" s="136"/>
      <c r="M506" s="137"/>
    </row>
    <row r="507" spans="1:13" ht="12.75">
      <c r="A507" s="183"/>
      <c r="B507" s="169"/>
      <c r="C507" s="169"/>
      <c r="D507" s="170"/>
      <c r="E507" s="135"/>
      <c r="F507" s="136"/>
      <c r="G507" s="136"/>
      <c r="H507" s="136"/>
      <c r="I507" s="136"/>
      <c r="J507" s="136"/>
      <c r="K507" s="136"/>
      <c r="L507" s="136"/>
      <c r="M507" s="137"/>
    </row>
    <row r="508" spans="1:13" ht="12.75">
      <c r="A508" s="183"/>
      <c r="B508" s="169"/>
      <c r="C508" s="169"/>
      <c r="D508" s="170"/>
      <c r="E508" s="135"/>
      <c r="F508" s="136"/>
      <c r="G508" s="136"/>
      <c r="H508" s="136"/>
      <c r="I508" s="136"/>
      <c r="J508" s="136"/>
      <c r="K508" s="136"/>
      <c r="L508" s="136"/>
      <c r="M508" s="137"/>
    </row>
    <row r="509" spans="1:13" ht="12.75">
      <c r="A509" s="184"/>
      <c r="B509" s="172"/>
      <c r="C509" s="172"/>
      <c r="D509" s="173"/>
      <c r="E509" s="138"/>
      <c r="F509" s="139"/>
      <c r="G509" s="139"/>
      <c r="H509" s="139"/>
      <c r="I509" s="139"/>
      <c r="J509" s="139"/>
      <c r="K509" s="139"/>
      <c r="L509" s="139"/>
      <c r="M509" s="140"/>
    </row>
    <row r="510" spans="1:13" ht="15.75" customHeight="1">
      <c r="A510" s="93" t="s">
        <v>2</v>
      </c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5"/>
    </row>
    <row r="511" spans="1:13" ht="15" customHeight="1">
      <c r="A511" s="83" t="s">
        <v>3</v>
      </c>
      <c r="B511" s="84"/>
      <c r="C511" s="85"/>
      <c r="D511" s="96" t="s">
        <v>4</v>
      </c>
      <c r="E511" s="84"/>
      <c r="F511" s="84"/>
      <c r="G511" s="84"/>
      <c r="H511" s="85"/>
      <c r="I511" s="96" t="s">
        <v>5</v>
      </c>
      <c r="J511" s="84"/>
      <c r="K511" s="84"/>
      <c r="L511" s="84"/>
      <c r="M511" s="97"/>
    </row>
    <row r="512" spans="1:13" ht="12.75" customHeight="1">
      <c r="A512" s="101" t="s">
        <v>6</v>
      </c>
      <c r="B512" s="102"/>
      <c r="C512" s="103"/>
      <c r="D512" s="89" t="s">
        <v>7</v>
      </c>
      <c r="E512" s="62"/>
      <c r="F512" s="90" t="s">
        <v>8</v>
      </c>
      <c r="G512" s="91"/>
      <c r="H512" s="92"/>
      <c r="I512" s="89" t="s">
        <v>7</v>
      </c>
      <c r="J512" s="62"/>
      <c r="K512" s="90" t="s">
        <v>8</v>
      </c>
      <c r="L512" s="91"/>
      <c r="M512" s="120"/>
    </row>
    <row r="513" spans="1:13" ht="12.75" customHeight="1">
      <c r="A513" s="104"/>
      <c r="B513" s="105"/>
      <c r="C513" s="106"/>
      <c r="D513" s="99" t="s">
        <v>9</v>
      </c>
      <c r="E513" s="100"/>
      <c r="F513" s="86"/>
      <c r="G513" s="87"/>
      <c r="H513" s="98"/>
      <c r="I513" s="99" t="s">
        <v>11</v>
      </c>
      <c r="J513" s="100"/>
      <c r="K513" s="86"/>
      <c r="L513" s="87"/>
      <c r="M513" s="88"/>
    </row>
    <row r="514" spans="1:13" ht="12.75" customHeight="1">
      <c r="A514" s="107"/>
      <c r="B514" s="108"/>
      <c r="C514" s="109"/>
      <c r="D514" s="99" t="s">
        <v>12</v>
      </c>
      <c r="E514" s="100"/>
      <c r="F514" s="86"/>
      <c r="G514" s="87"/>
      <c r="H514" s="98"/>
      <c r="I514" s="99" t="s">
        <v>13</v>
      </c>
      <c r="J514" s="100"/>
      <c r="K514" s="86"/>
      <c r="L514" s="87"/>
      <c r="M514" s="88"/>
    </row>
    <row r="515" spans="1:36" s="31" customFormat="1" ht="29.25" customHeight="1">
      <c r="A515" s="73" t="s">
        <v>96</v>
      </c>
      <c r="B515" s="75"/>
      <c r="C515" s="75"/>
      <c r="D515" s="75"/>
      <c r="E515" s="74"/>
      <c r="F515" s="73" t="s">
        <v>97</v>
      </c>
      <c r="G515" s="74"/>
      <c r="H515" s="32">
        <f>'Obiettivi Area '!Q15</f>
        <v>0</v>
      </c>
      <c r="I515" s="73" t="s">
        <v>98</v>
      </c>
      <c r="J515" s="75"/>
      <c r="K515" s="74"/>
      <c r="L515" s="176">
        <f>'Obiettivi Area '!L15</f>
        <v>0</v>
      </c>
      <c r="M515" s="177"/>
      <c r="N515" s="34"/>
      <c r="O515" s="34"/>
      <c r="P515" s="34"/>
      <c r="Q515" s="72"/>
      <c r="R515" s="72"/>
      <c r="S515" s="35"/>
      <c r="T515" s="72"/>
      <c r="U515" s="72"/>
      <c r="V515" s="35"/>
      <c r="W515" s="36"/>
      <c r="X515" s="37"/>
      <c r="Y515" s="28"/>
      <c r="Z515" s="28"/>
      <c r="AA515" s="28"/>
      <c r="AB515" s="28"/>
      <c r="AC515" s="28"/>
      <c r="AD515" s="29">
        <f>IF(K511="X",5,(IF(M511="X",3,(IF(O511="X",1,0)))))</f>
        <v>0</v>
      </c>
      <c r="AE515" s="29">
        <f>IF(K513="X",5,(IF(M513="X",3,(IF(O513="X",1,0)))))</f>
        <v>0</v>
      </c>
      <c r="AF515" s="29">
        <f>IF(Q512="X",5,(IF(S512="X",3,(IF(U512="X",1,0)))))</f>
        <v>0</v>
      </c>
      <c r="AG515" s="29">
        <f>IF(Q514="X",1,(IF(S514="X",3,(IF(U514="X",5,0)))))</f>
        <v>0</v>
      </c>
      <c r="AH515" s="30"/>
      <c r="AI515" s="30"/>
      <c r="AJ515" s="31">
        <f>PRODUCT(AD515:AG515)</f>
        <v>0</v>
      </c>
    </row>
    <row r="516" spans="1:13" ht="15.75" customHeight="1">
      <c r="A516" s="93" t="s">
        <v>14</v>
      </c>
      <c r="B516" s="94"/>
      <c r="C516" s="94"/>
      <c r="D516" s="174"/>
      <c r="E516" s="175" t="s">
        <v>15</v>
      </c>
      <c r="F516" s="94"/>
      <c r="G516" s="94"/>
      <c r="H516" s="94"/>
      <c r="I516" s="94"/>
      <c r="J516" s="174"/>
      <c r="K516" s="175" t="s">
        <v>16</v>
      </c>
      <c r="L516" s="94"/>
      <c r="M516" s="95"/>
    </row>
    <row r="517" spans="1:13" ht="12.75" customHeight="1">
      <c r="A517" s="76"/>
      <c r="B517" s="77"/>
      <c r="C517" s="77"/>
      <c r="D517" s="78"/>
      <c r="E517" s="79"/>
      <c r="F517" s="77"/>
      <c r="G517" s="77"/>
      <c r="H517" s="77"/>
      <c r="I517" s="77"/>
      <c r="J517" s="78"/>
      <c r="K517" s="80"/>
      <c r="L517" s="81"/>
      <c r="M517" s="82"/>
    </row>
    <row r="518" spans="1:13" ht="12.75" customHeight="1">
      <c r="A518" s="76"/>
      <c r="B518" s="77"/>
      <c r="C518" s="77"/>
      <c r="D518" s="78"/>
      <c r="E518" s="79"/>
      <c r="F518" s="77"/>
      <c r="G518" s="77"/>
      <c r="H518" s="77"/>
      <c r="I518" s="77"/>
      <c r="J518" s="78"/>
      <c r="K518" s="80"/>
      <c r="L518" s="81"/>
      <c r="M518" s="82"/>
    </row>
    <row r="519" spans="1:13" ht="12.75" customHeight="1">
      <c r="A519" s="76"/>
      <c r="B519" s="77"/>
      <c r="C519" s="77"/>
      <c r="D519" s="78"/>
      <c r="E519" s="79"/>
      <c r="F519" s="77"/>
      <c r="G519" s="77"/>
      <c r="H519" s="77"/>
      <c r="I519" s="77"/>
      <c r="J519" s="78"/>
      <c r="K519" s="80"/>
      <c r="L519" s="81"/>
      <c r="M519" s="82"/>
    </row>
    <row r="520" spans="1:13" ht="15.75" customHeight="1">
      <c r="A520" s="93" t="s">
        <v>17</v>
      </c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5"/>
    </row>
    <row r="521" spans="1:13" ht="15" customHeight="1">
      <c r="A521" s="83" t="s">
        <v>18</v>
      </c>
      <c r="B521" s="84"/>
      <c r="C521" s="84"/>
      <c r="D521" s="84"/>
      <c r="E521" s="84"/>
      <c r="F521" s="84"/>
      <c r="G521" s="84"/>
      <c r="H521" s="85"/>
      <c r="I521" s="96" t="s">
        <v>19</v>
      </c>
      <c r="J521" s="84"/>
      <c r="K521" s="84"/>
      <c r="L521" s="84"/>
      <c r="M521" s="97"/>
    </row>
    <row r="522" spans="1:13" ht="12.75">
      <c r="A522" s="159"/>
      <c r="B522" s="58"/>
      <c r="C522" s="58"/>
      <c r="D522" s="58"/>
      <c r="E522" s="58"/>
      <c r="F522" s="58"/>
      <c r="G522" s="58"/>
      <c r="H522" s="160"/>
      <c r="I522" s="57"/>
      <c r="J522" s="58"/>
      <c r="K522" s="58"/>
      <c r="L522" s="58"/>
      <c r="M522" s="59"/>
    </row>
    <row r="523" spans="1:13" ht="12.75">
      <c r="A523" s="159"/>
      <c r="B523" s="58"/>
      <c r="C523" s="58"/>
      <c r="D523" s="58"/>
      <c r="E523" s="58"/>
      <c r="F523" s="58"/>
      <c r="G523" s="58"/>
      <c r="H523" s="160"/>
      <c r="I523" s="57"/>
      <c r="J523" s="58"/>
      <c r="K523" s="58"/>
      <c r="L523" s="58"/>
      <c r="M523" s="59"/>
    </row>
    <row r="524" spans="1:13" ht="12.75">
      <c r="A524" s="159"/>
      <c r="B524" s="58"/>
      <c r="C524" s="58"/>
      <c r="D524" s="58"/>
      <c r="E524" s="58"/>
      <c r="F524" s="58"/>
      <c r="G524" s="58"/>
      <c r="H524" s="160"/>
      <c r="I524" s="57"/>
      <c r="J524" s="58"/>
      <c r="K524" s="58"/>
      <c r="L524" s="58"/>
      <c r="M524" s="59"/>
    </row>
    <row r="525" spans="1:13" ht="12.75">
      <c r="A525" s="159"/>
      <c r="B525" s="58"/>
      <c r="C525" s="58"/>
      <c r="D525" s="58"/>
      <c r="E525" s="58"/>
      <c r="F525" s="58"/>
      <c r="G525" s="58"/>
      <c r="H525" s="160"/>
      <c r="I525" s="57"/>
      <c r="J525" s="58"/>
      <c r="K525" s="58"/>
      <c r="L525" s="58"/>
      <c r="M525" s="59"/>
    </row>
    <row r="526" spans="1:13" ht="12.75">
      <c r="A526" s="159"/>
      <c r="B526" s="58"/>
      <c r="C526" s="58"/>
      <c r="D526" s="58"/>
      <c r="E526" s="58"/>
      <c r="F526" s="58"/>
      <c r="G526" s="58"/>
      <c r="H526" s="160"/>
      <c r="I526" s="57"/>
      <c r="J526" s="58"/>
      <c r="K526" s="58"/>
      <c r="L526" s="58"/>
      <c r="M526" s="59"/>
    </row>
    <row r="527" spans="1:13" ht="15.75" customHeight="1">
      <c r="A527" s="93" t="s">
        <v>20</v>
      </c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5"/>
    </row>
    <row r="528" spans="1:13" ht="18">
      <c r="A528" s="2" t="s">
        <v>21</v>
      </c>
      <c r="B528" s="3" t="s">
        <v>22</v>
      </c>
      <c r="C528" s="3" t="s">
        <v>23</v>
      </c>
      <c r="D528" s="3" t="s">
        <v>24</v>
      </c>
      <c r="E528" s="3" t="s">
        <v>25</v>
      </c>
      <c r="F528" s="3" t="s">
        <v>26</v>
      </c>
      <c r="G528" s="3" t="s">
        <v>27</v>
      </c>
      <c r="H528" s="3" t="s">
        <v>28</v>
      </c>
      <c r="I528" s="3" t="s">
        <v>29</v>
      </c>
      <c r="J528" s="3" t="s">
        <v>30</v>
      </c>
      <c r="K528" s="3" t="s">
        <v>31</v>
      </c>
      <c r="L528" s="3" t="s">
        <v>32</v>
      </c>
      <c r="M528" s="4" t="s">
        <v>33</v>
      </c>
    </row>
    <row r="529" spans="1:13" ht="12.75">
      <c r="A529" s="9" t="s">
        <v>10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8"/>
    </row>
    <row r="530" spans="1:13" ht="12.75">
      <c r="A530" s="9" t="s">
        <v>34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8"/>
    </row>
    <row r="531" spans="1:13" ht="12.75">
      <c r="A531" s="9" t="s">
        <v>35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8"/>
    </row>
    <row r="532" spans="1:13" ht="12.75">
      <c r="A532" s="9" t="s">
        <v>36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8"/>
    </row>
    <row r="533" spans="1:13" ht="12.75">
      <c r="A533" s="9" t="s">
        <v>37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8"/>
    </row>
    <row r="534" spans="1:13" ht="12.75">
      <c r="A534" s="9" t="s">
        <v>38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8"/>
    </row>
    <row r="535" spans="1:13" ht="12.75">
      <c r="A535" s="9" t="s">
        <v>39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8"/>
    </row>
    <row r="536" spans="1:13" ht="15.75" customHeight="1">
      <c r="A536" s="93" t="s">
        <v>40</v>
      </c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5"/>
    </row>
    <row r="537" spans="1:13" ht="12.75" customHeight="1">
      <c r="A537" s="60" t="s">
        <v>21</v>
      </c>
      <c r="B537" s="61"/>
      <c r="C537" s="62"/>
      <c r="D537" s="89" t="s">
        <v>41</v>
      </c>
      <c r="E537" s="61"/>
      <c r="F537" s="61"/>
      <c r="G537" s="61"/>
      <c r="H537" s="62"/>
      <c r="I537" s="89" t="s">
        <v>42</v>
      </c>
      <c r="J537" s="62"/>
      <c r="K537" s="89" t="s">
        <v>43</v>
      </c>
      <c r="L537" s="61"/>
      <c r="M537" s="181"/>
    </row>
    <row r="538" spans="1:13" ht="12.75">
      <c r="A538" s="76"/>
      <c r="B538" s="77"/>
      <c r="C538" s="78"/>
      <c r="D538" s="79"/>
      <c r="E538" s="77"/>
      <c r="F538" s="77"/>
      <c r="G538" s="77"/>
      <c r="H538" s="78"/>
      <c r="I538" s="79"/>
      <c r="J538" s="78"/>
      <c r="K538" s="79"/>
      <c r="L538" s="77"/>
      <c r="M538" s="182"/>
    </row>
    <row r="539" spans="1:13" ht="12.75">
      <c r="A539" s="76"/>
      <c r="B539" s="77"/>
      <c r="C539" s="78"/>
      <c r="D539" s="79"/>
      <c r="E539" s="77"/>
      <c r="F539" s="77"/>
      <c r="G539" s="77"/>
      <c r="H539" s="78"/>
      <c r="I539" s="79"/>
      <c r="J539" s="78"/>
      <c r="K539" s="79"/>
      <c r="L539" s="77"/>
      <c r="M539" s="182"/>
    </row>
    <row r="540" spans="1:13" ht="12.75">
      <c r="A540" s="76"/>
      <c r="B540" s="77"/>
      <c r="C540" s="78"/>
      <c r="D540" s="79"/>
      <c r="E540" s="77"/>
      <c r="F540" s="77"/>
      <c r="G540" s="77"/>
      <c r="H540" s="78"/>
      <c r="I540" s="79"/>
      <c r="J540" s="78"/>
      <c r="K540" s="79"/>
      <c r="L540" s="77"/>
      <c r="M540" s="182"/>
    </row>
    <row r="541" spans="1:13" ht="12.75">
      <c r="A541" s="76"/>
      <c r="B541" s="77"/>
      <c r="C541" s="78"/>
      <c r="D541" s="79"/>
      <c r="E541" s="77"/>
      <c r="F541" s="77"/>
      <c r="G541" s="77"/>
      <c r="H541" s="78"/>
      <c r="I541" s="79"/>
      <c r="J541" s="78"/>
      <c r="K541" s="79"/>
      <c r="L541" s="77"/>
      <c r="M541" s="182"/>
    </row>
    <row r="542" spans="1:13" ht="12.75">
      <c r="A542" s="76"/>
      <c r="B542" s="77"/>
      <c r="C542" s="78"/>
      <c r="D542" s="79"/>
      <c r="E542" s="77"/>
      <c r="F542" s="77"/>
      <c r="G542" s="77"/>
      <c r="H542" s="78"/>
      <c r="I542" s="79"/>
      <c r="J542" s="78"/>
      <c r="K542" s="79"/>
      <c r="L542" s="77"/>
      <c r="M542" s="182"/>
    </row>
    <row r="543" spans="1:13" ht="12.75">
      <c r="A543" s="76"/>
      <c r="B543" s="77"/>
      <c r="C543" s="78"/>
      <c r="D543" s="79"/>
      <c r="E543" s="77"/>
      <c r="F543" s="77"/>
      <c r="G543" s="77"/>
      <c r="H543" s="78"/>
      <c r="I543" s="79"/>
      <c r="J543" s="78"/>
      <c r="K543" s="79"/>
      <c r="L543" s="77"/>
      <c r="M543" s="182"/>
    </row>
    <row r="544" spans="1:13" ht="13.5" thickBot="1">
      <c r="A544" s="185"/>
      <c r="B544" s="186"/>
      <c r="C544" s="187"/>
      <c r="D544" s="188"/>
      <c r="E544" s="186"/>
      <c r="F544" s="186"/>
      <c r="G544" s="186"/>
      <c r="H544" s="187"/>
      <c r="I544" s="188"/>
      <c r="J544" s="187"/>
      <c r="K544" s="188"/>
      <c r="L544" s="186"/>
      <c r="M544" s="189"/>
    </row>
    <row r="545" ht="13.5" thickBot="1"/>
    <row r="546" spans="1:13" ht="12.75" customHeight="1">
      <c r="A546" s="69" t="s">
        <v>55</v>
      </c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1"/>
    </row>
    <row r="547" spans="1:13" ht="17.25" customHeight="1">
      <c r="A547" s="60" t="s">
        <v>112</v>
      </c>
      <c r="B547" s="61"/>
      <c r="C547" s="61"/>
      <c r="D547" s="61"/>
      <c r="E547" s="62"/>
      <c r="F547" s="57"/>
      <c r="G547" s="58"/>
      <c r="H547" s="58"/>
      <c r="I547" s="58"/>
      <c r="J547" s="58"/>
      <c r="K547" s="58"/>
      <c r="L547" s="58"/>
      <c r="M547" s="59"/>
    </row>
    <row r="548" spans="1:13" ht="17.25" customHeight="1">
      <c r="A548" s="60" t="s">
        <v>113</v>
      </c>
      <c r="B548" s="61"/>
      <c r="C548" s="61"/>
      <c r="D548" s="61"/>
      <c r="E548" s="62"/>
      <c r="F548" s="57"/>
      <c r="G548" s="58"/>
      <c r="H548" s="58"/>
      <c r="I548" s="58"/>
      <c r="J548" s="58"/>
      <c r="K548" s="58"/>
      <c r="L548" s="58"/>
      <c r="M548" s="59"/>
    </row>
    <row r="549" spans="1:13" ht="17.25" customHeight="1">
      <c r="A549" s="60" t="s">
        <v>111</v>
      </c>
      <c r="B549" s="61"/>
      <c r="C549" s="61"/>
      <c r="D549" s="61"/>
      <c r="E549" s="62"/>
      <c r="F549" s="57"/>
      <c r="G549" s="58"/>
      <c r="H549" s="58"/>
      <c r="I549" s="58"/>
      <c r="J549" s="58"/>
      <c r="K549" s="58"/>
      <c r="L549" s="58"/>
      <c r="M549" s="59"/>
    </row>
    <row r="550" spans="1:13" ht="35.25" customHeight="1">
      <c r="A550" s="166" t="s">
        <v>114</v>
      </c>
      <c r="B550" s="91"/>
      <c r="C550" s="91"/>
      <c r="D550" s="91"/>
      <c r="E550" s="92"/>
      <c r="F550" s="57"/>
      <c r="G550" s="58"/>
      <c r="H550" s="58"/>
      <c r="I550" s="58"/>
      <c r="J550" s="58"/>
      <c r="K550" s="58"/>
      <c r="L550" s="58"/>
      <c r="M550" s="59"/>
    </row>
    <row r="551" spans="1:13" ht="12.75" customHeight="1">
      <c r="A551" s="121" t="s">
        <v>1</v>
      </c>
      <c r="B551" s="122"/>
      <c r="C551" s="122"/>
      <c r="D551" s="123"/>
      <c r="E551" s="132"/>
      <c r="F551" s="133"/>
      <c r="G551" s="133"/>
      <c r="H551" s="133"/>
      <c r="I551" s="133"/>
      <c r="J551" s="133"/>
      <c r="K551" s="133"/>
      <c r="L551" s="133"/>
      <c r="M551" s="134"/>
    </row>
    <row r="552" spans="1:13" ht="12.75">
      <c r="A552" s="183"/>
      <c r="B552" s="169"/>
      <c r="C552" s="169"/>
      <c r="D552" s="170"/>
      <c r="E552" s="135"/>
      <c r="F552" s="136"/>
      <c r="G552" s="136"/>
      <c r="H552" s="136"/>
      <c r="I552" s="136"/>
      <c r="J552" s="136"/>
      <c r="K552" s="136"/>
      <c r="L552" s="136"/>
      <c r="M552" s="137"/>
    </row>
    <row r="553" spans="1:13" ht="12.75">
      <c r="A553" s="183"/>
      <c r="B553" s="169"/>
      <c r="C553" s="169"/>
      <c r="D553" s="170"/>
      <c r="E553" s="135"/>
      <c r="F553" s="136"/>
      <c r="G553" s="136"/>
      <c r="H553" s="136"/>
      <c r="I553" s="136"/>
      <c r="J553" s="136"/>
      <c r="K553" s="136"/>
      <c r="L553" s="136"/>
      <c r="M553" s="137"/>
    </row>
    <row r="554" spans="1:13" ht="12.75">
      <c r="A554" s="183"/>
      <c r="B554" s="169"/>
      <c r="C554" s="169"/>
      <c r="D554" s="170"/>
      <c r="E554" s="135"/>
      <c r="F554" s="136"/>
      <c r="G554" s="136"/>
      <c r="H554" s="136"/>
      <c r="I554" s="136"/>
      <c r="J554" s="136"/>
      <c r="K554" s="136"/>
      <c r="L554" s="136"/>
      <c r="M554" s="137"/>
    </row>
    <row r="555" spans="1:13" ht="12.75">
      <c r="A555" s="183"/>
      <c r="B555" s="169"/>
      <c r="C555" s="169"/>
      <c r="D555" s="170"/>
      <c r="E555" s="135"/>
      <c r="F555" s="136"/>
      <c r="G555" s="136"/>
      <c r="H555" s="136"/>
      <c r="I555" s="136"/>
      <c r="J555" s="136"/>
      <c r="K555" s="136"/>
      <c r="L555" s="136"/>
      <c r="M555" s="137"/>
    </row>
    <row r="556" spans="1:13" ht="12.75">
      <c r="A556" s="184"/>
      <c r="B556" s="172"/>
      <c r="C556" s="172"/>
      <c r="D556" s="173"/>
      <c r="E556" s="138"/>
      <c r="F556" s="139"/>
      <c r="G556" s="139"/>
      <c r="H556" s="139"/>
      <c r="I556" s="139"/>
      <c r="J556" s="139"/>
      <c r="K556" s="139"/>
      <c r="L556" s="139"/>
      <c r="M556" s="140"/>
    </row>
    <row r="557" spans="1:13" ht="15.75" customHeight="1">
      <c r="A557" s="93" t="s">
        <v>2</v>
      </c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5"/>
    </row>
    <row r="558" spans="1:13" ht="15" customHeight="1">
      <c r="A558" s="83" t="s">
        <v>3</v>
      </c>
      <c r="B558" s="84"/>
      <c r="C558" s="85"/>
      <c r="D558" s="96" t="s">
        <v>4</v>
      </c>
      <c r="E558" s="84"/>
      <c r="F558" s="84"/>
      <c r="G558" s="84"/>
      <c r="H558" s="85"/>
      <c r="I558" s="96" t="s">
        <v>5</v>
      </c>
      <c r="J558" s="84"/>
      <c r="K558" s="84"/>
      <c r="L558" s="84"/>
      <c r="M558" s="97"/>
    </row>
    <row r="559" spans="1:13" ht="12.75" customHeight="1">
      <c r="A559" s="101" t="s">
        <v>6</v>
      </c>
      <c r="B559" s="102"/>
      <c r="C559" s="103"/>
      <c r="D559" s="89" t="s">
        <v>7</v>
      </c>
      <c r="E559" s="62"/>
      <c r="F559" s="90" t="s">
        <v>8</v>
      </c>
      <c r="G559" s="91"/>
      <c r="H559" s="92"/>
      <c r="I559" s="89" t="s">
        <v>7</v>
      </c>
      <c r="J559" s="62"/>
      <c r="K559" s="90" t="s">
        <v>8</v>
      </c>
      <c r="L559" s="91"/>
      <c r="M559" s="120"/>
    </row>
    <row r="560" spans="1:13" ht="12.75" customHeight="1">
      <c r="A560" s="104"/>
      <c r="B560" s="105"/>
      <c r="C560" s="106"/>
      <c r="D560" s="99" t="s">
        <v>9</v>
      </c>
      <c r="E560" s="100"/>
      <c r="F560" s="86"/>
      <c r="G560" s="87"/>
      <c r="H560" s="98"/>
      <c r="I560" s="99" t="s">
        <v>11</v>
      </c>
      <c r="J560" s="100"/>
      <c r="K560" s="86"/>
      <c r="L560" s="87"/>
      <c r="M560" s="88"/>
    </row>
    <row r="561" spans="1:13" ht="12.75" customHeight="1">
      <c r="A561" s="107"/>
      <c r="B561" s="108"/>
      <c r="C561" s="109"/>
      <c r="D561" s="99" t="s">
        <v>12</v>
      </c>
      <c r="E561" s="100"/>
      <c r="F561" s="86"/>
      <c r="G561" s="87"/>
      <c r="H561" s="98"/>
      <c r="I561" s="99" t="s">
        <v>13</v>
      </c>
      <c r="J561" s="100"/>
      <c r="K561" s="86"/>
      <c r="L561" s="87"/>
      <c r="M561" s="88"/>
    </row>
    <row r="562" spans="1:36" s="31" customFormat="1" ht="29.25" customHeight="1">
      <c r="A562" s="73" t="s">
        <v>96</v>
      </c>
      <c r="B562" s="75"/>
      <c r="C562" s="75"/>
      <c r="D562" s="75"/>
      <c r="E562" s="74"/>
      <c r="F562" s="73" t="s">
        <v>97</v>
      </c>
      <c r="G562" s="74"/>
      <c r="H562" s="32">
        <f>'Obiettivi Area '!Q16</f>
        <v>0</v>
      </c>
      <c r="I562" s="73" t="s">
        <v>98</v>
      </c>
      <c r="J562" s="75"/>
      <c r="K562" s="74"/>
      <c r="L562" s="176">
        <f>'Obiettivi Area '!L16</f>
        <v>0</v>
      </c>
      <c r="M562" s="177"/>
      <c r="N562" s="34"/>
      <c r="O562" s="34"/>
      <c r="P562" s="34"/>
      <c r="Q562" s="72"/>
      <c r="R562" s="72"/>
      <c r="S562" s="35"/>
      <c r="T562" s="72"/>
      <c r="U562" s="72"/>
      <c r="V562" s="35"/>
      <c r="W562" s="36"/>
      <c r="X562" s="37"/>
      <c r="Y562" s="28"/>
      <c r="Z562" s="28"/>
      <c r="AA562" s="28"/>
      <c r="AB562" s="28"/>
      <c r="AC562" s="28"/>
      <c r="AD562" s="29">
        <f>IF(K558="X",5,(IF(M558="X",3,(IF(O558="X",1,0)))))</f>
        <v>0</v>
      </c>
      <c r="AE562" s="29">
        <f>IF(K560="X",5,(IF(M560="X",3,(IF(O560="X",1,0)))))</f>
        <v>0</v>
      </c>
      <c r="AF562" s="29">
        <f>IF(Q559="X",5,(IF(S559="X",3,(IF(U559="X",1,0)))))</f>
        <v>0</v>
      </c>
      <c r="AG562" s="29">
        <f>IF(Q561="X",1,(IF(S561="X",3,(IF(U561="X",5,0)))))</f>
        <v>0</v>
      </c>
      <c r="AH562" s="30"/>
      <c r="AI562" s="30"/>
      <c r="AJ562" s="31">
        <f>PRODUCT(AD562:AG562)</f>
        <v>0</v>
      </c>
    </row>
    <row r="563" spans="1:13" ht="15.75" customHeight="1">
      <c r="A563" s="93" t="s">
        <v>14</v>
      </c>
      <c r="B563" s="94"/>
      <c r="C563" s="94"/>
      <c r="D563" s="174"/>
      <c r="E563" s="175" t="s">
        <v>15</v>
      </c>
      <c r="F563" s="94"/>
      <c r="G563" s="94"/>
      <c r="H563" s="94"/>
      <c r="I563" s="94"/>
      <c r="J563" s="174"/>
      <c r="K563" s="175" t="s">
        <v>16</v>
      </c>
      <c r="L563" s="94"/>
      <c r="M563" s="95"/>
    </row>
    <row r="564" spans="1:13" ht="12.75" customHeight="1">
      <c r="A564" s="76"/>
      <c r="B564" s="77"/>
      <c r="C564" s="77"/>
      <c r="D564" s="78"/>
      <c r="E564" s="79"/>
      <c r="F564" s="77"/>
      <c r="G564" s="77"/>
      <c r="H564" s="77"/>
      <c r="I564" s="77"/>
      <c r="J564" s="78"/>
      <c r="K564" s="80"/>
      <c r="L564" s="81"/>
      <c r="M564" s="82"/>
    </row>
    <row r="565" spans="1:13" ht="12.75" customHeight="1">
      <c r="A565" s="76"/>
      <c r="B565" s="77"/>
      <c r="C565" s="77"/>
      <c r="D565" s="78"/>
      <c r="E565" s="79"/>
      <c r="F565" s="77"/>
      <c r="G565" s="77"/>
      <c r="H565" s="77"/>
      <c r="I565" s="77"/>
      <c r="J565" s="78"/>
      <c r="K565" s="80"/>
      <c r="L565" s="81"/>
      <c r="M565" s="82"/>
    </row>
    <row r="566" spans="1:13" ht="12.75" customHeight="1">
      <c r="A566" s="76"/>
      <c r="B566" s="77"/>
      <c r="C566" s="77"/>
      <c r="D566" s="78"/>
      <c r="E566" s="79"/>
      <c r="F566" s="77"/>
      <c r="G566" s="77"/>
      <c r="H566" s="77"/>
      <c r="I566" s="77"/>
      <c r="J566" s="78"/>
      <c r="K566" s="80"/>
      <c r="L566" s="81"/>
      <c r="M566" s="82"/>
    </row>
    <row r="567" spans="1:13" ht="15.75" customHeight="1">
      <c r="A567" s="93" t="s">
        <v>17</v>
      </c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5"/>
    </row>
    <row r="568" spans="1:13" ht="15" customHeight="1">
      <c r="A568" s="83" t="s">
        <v>18</v>
      </c>
      <c r="B568" s="84"/>
      <c r="C568" s="84"/>
      <c r="D568" s="84"/>
      <c r="E568" s="84"/>
      <c r="F568" s="84"/>
      <c r="G568" s="84"/>
      <c r="H568" s="85"/>
      <c r="I568" s="96" t="s">
        <v>19</v>
      </c>
      <c r="J568" s="84"/>
      <c r="K568" s="84"/>
      <c r="L568" s="84"/>
      <c r="M568" s="97"/>
    </row>
    <row r="569" spans="1:13" ht="12.75">
      <c r="A569" s="159"/>
      <c r="B569" s="58"/>
      <c r="C569" s="58"/>
      <c r="D569" s="58"/>
      <c r="E569" s="58"/>
      <c r="F569" s="58"/>
      <c r="G569" s="58"/>
      <c r="H569" s="160"/>
      <c r="I569" s="57"/>
      <c r="J569" s="58"/>
      <c r="K569" s="58"/>
      <c r="L569" s="58"/>
      <c r="M569" s="59"/>
    </row>
    <row r="570" spans="1:13" ht="12.75">
      <c r="A570" s="159"/>
      <c r="B570" s="58"/>
      <c r="C570" s="58"/>
      <c r="D570" s="58"/>
      <c r="E570" s="58"/>
      <c r="F570" s="58"/>
      <c r="G570" s="58"/>
      <c r="H570" s="160"/>
      <c r="I570" s="57"/>
      <c r="J570" s="58"/>
      <c r="K570" s="58"/>
      <c r="L570" s="58"/>
      <c r="M570" s="59"/>
    </row>
    <row r="571" spans="1:13" ht="12.75">
      <c r="A571" s="159"/>
      <c r="B571" s="58"/>
      <c r="C571" s="58"/>
      <c r="D571" s="58"/>
      <c r="E571" s="58"/>
      <c r="F571" s="58"/>
      <c r="G571" s="58"/>
      <c r="H571" s="160"/>
      <c r="I571" s="57"/>
      <c r="J571" s="58"/>
      <c r="K571" s="58"/>
      <c r="L571" s="58"/>
      <c r="M571" s="59"/>
    </row>
    <row r="572" spans="1:13" ht="12.75">
      <c r="A572" s="159"/>
      <c r="B572" s="58"/>
      <c r="C572" s="58"/>
      <c r="D572" s="58"/>
      <c r="E572" s="58"/>
      <c r="F572" s="58"/>
      <c r="G572" s="58"/>
      <c r="H572" s="160"/>
      <c r="I572" s="57"/>
      <c r="J572" s="58"/>
      <c r="K572" s="58"/>
      <c r="L572" s="58"/>
      <c r="M572" s="59"/>
    </row>
    <row r="573" spans="1:13" ht="12.75">
      <c r="A573" s="159"/>
      <c r="B573" s="58"/>
      <c r="C573" s="58"/>
      <c r="D573" s="58"/>
      <c r="E573" s="58"/>
      <c r="F573" s="58"/>
      <c r="G573" s="58"/>
      <c r="H573" s="160"/>
      <c r="I573" s="57"/>
      <c r="J573" s="58"/>
      <c r="K573" s="58"/>
      <c r="L573" s="58"/>
      <c r="M573" s="59"/>
    </row>
    <row r="574" spans="1:13" ht="15.75" customHeight="1">
      <c r="A574" s="93" t="s">
        <v>20</v>
      </c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5"/>
    </row>
    <row r="575" spans="1:13" ht="18">
      <c r="A575" s="2" t="s">
        <v>21</v>
      </c>
      <c r="B575" s="3" t="s">
        <v>22</v>
      </c>
      <c r="C575" s="3" t="s">
        <v>23</v>
      </c>
      <c r="D575" s="3" t="s">
        <v>24</v>
      </c>
      <c r="E575" s="3" t="s">
        <v>25</v>
      </c>
      <c r="F575" s="3" t="s">
        <v>26</v>
      </c>
      <c r="G575" s="3" t="s">
        <v>27</v>
      </c>
      <c r="H575" s="3" t="s">
        <v>28</v>
      </c>
      <c r="I575" s="3" t="s">
        <v>29</v>
      </c>
      <c r="J575" s="3" t="s">
        <v>30</v>
      </c>
      <c r="K575" s="3" t="s">
        <v>31</v>
      </c>
      <c r="L575" s="3" t="s">
        <v>32</v>
      </c>
      <c r="M575" s="4" t="s">
        <v>33</v>
      </c>
    </row>
    <row r="576" spans="1:13" ht="12.75">
      <c r="A576" s="9" t="s">
        <v>10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8"/>
    </row>
    <row r="577" spans="1:13" ht="12.75">
      <c r="A577" s="9" t="s">
        <v>34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8"/>
    </row>
    <row r="578" spans="1:13" ht="12.75">
      <c r="A578" s="9" t="s">
        <v>35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8"/>
    </row>
    <row r="579" spans="1:13" ht="12.75">
      <c r="A579" s="9" t="s">
        <v>36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8"/>
    </row>
    <row r="580" spans="1:13" ht="12.75">
      <c r="A580" s="9" t="s">
        <v>37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8"/>
    </row>
    <row r="581" spans="1:13" ht="12.75">
      <c r="A581" s="9" t="s">
        <v>38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8"/>
    </row>
    <row r="582" spans="1:13" ht="12.75">
      <c r="A582" s="9" t="s">
        <v>39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8"/>
    </row>
    <row r="583" spans="1:13" ht="15.75" customHeight="1">
      <c r="A583" s="93" t="s">
        <v>40</v>
      </c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5"/>
    </row>
    <row r="584" spans="1:13" ht="12.75" customHeight="1">
      <c r="A584" s="60" t="s">
        <v>21</v>
      </c>
      <c r="B584" s="61"/>
      <c r="C584" s="62"/>
      <c r="D584" s="89" t="s">
        <v>41</v>
      </c>
      <c r="E584" s="61"/>
      <c r="F584" s="61"/>
      <c r="G584" s="61"/>
      <c r="H584" s="62"/>
      <c r="I584" s="89" t="s">
        <v>42</v>
      </c>
      <c r="J584" s="62"/>
      <c r="K584" s="89" t="s">
        <v>43</v>
      </c>
      <c r="L584" s="61"/>
      <c r="M584" s="181"/>
    </row>
    <row r="585" spans="1:13" ht="12.75">
      <c r="A585" s="76"/>
      <c r="B585" s="77"/>
      <c r="C585" s="78"/>
      <c r="D585" s="79"/>
      <c r="E585" s="77"/>
      <c r="F585" s="77"/>
      <c r="G585" s="77"/>
      <c r="H585" s="78"/>
      <c r="I585" s="79"/>
      <c r="J585" s="78"/>
      <c r="K585" s="79"/>
      <c r="L585" s="77"/>
      <c r="M585" s="182"/>
    </row>
    <row r="586" spans="1:13" ht="12.75">
      <c r="A586" s="76"/>
      <c r="B586" s="77"/>
      <c r="C586" s="78"/>
      <c r="D586" s="79"/>
      <c r="E586" s="77"/>
      <c r="F586" s="77"/>
      <c r="G586" s="77"/>
      <c r="H586" s="78"/>
      <c r="I586" s="79"/>
      <c r="J586" s="78"/>
      <c r="K586" s="79"/>
      <c r="L586" s="77"/>
      <c r="M586" s="182"/>
    </row>
    <row r="587" spans="1:13" ht="12.75">
      <c r="A587" s="76"/>
      <c r="B587" s="77"/>
      <c r="C587" s="78"/>
      <c r="D587" s="79"/>
      <c r="E587" s="77"/>
      <c r="F587" s="77"/>
      <c r="G587" s="77"/>
      <c r="H587" s="78"/>
      <c r="I587" s="79"/>
      <c r="J587" s="78"/>
      <c r="K587" s="79"/>
      <c r="L587" s="77"/>
      <c r="M587" s="182"/>
    </row>
    <row r="588" spans="1:13" ht="12.75">
      <c r="A588" s="76"/>
      <c r="B588" s="77"/>
      <c r="C588" s="78"/>
      <c r="D588" s="79"/>
      <c r="E588" s="77"/>
      <c r="F588" s="77"/>
      <c r="G588" s="77"/>
      <c r="H588" s="78"/>
      <c r="I588" s="79"/>
      <c r="J588" s="78"/>
      <c r="K588" s="79"/>
      <c r="L588" s="77"/>
      <c r="M588" s="182"/>
    </row>
    <row r="589" spans="1:13" ht="12.75">
      <c r="A589" s="76"/>
      <c r="B589" s="77"/>
      <c r="C589" s="78"/>
      <c r="D589" s="79"/>
      <c r="E589" s="77"/>
      <c r="F589" s="77"/>
      <c r="G589" s="77"/>
      <c r="H589" s="78"/>
      <c r="I589" s="79"/>
      <c r="J589" s="78"/>
      <c r="K589" s="79"/>
      <c r="L589" s="77"/>
      <c r="M589" s="182"/>
    </row>
    <row r="590" spans="1:13" ht="12.75">
      <c r="A590" s="76"/>
      <c r="B590" s="77"/>
      <c r="C590" s="78"/>
      <c r="D590" s="79"/>
      <c r="E590" s="77"/>
      <c r="F590" s="77"/>
      <c r="G590" s="77"/>
      <c r="H590" s="78"/>
      <c r="I590" s="79"/>
      <c r="J590" s="78"/>
      <c r="K590" s="79"/>
      <c r="L590" s="77"/>
      <c r="M590" s="182"/>
    </row>
    <row r="591" spans="1:13" ht="13.5" thickBot="1">
      <c r="A591" s="185"/>
      <c r="B591" s="186"/>
      <c r="C591" s="187"/>
      <c r="D591" s="188"/>
      <c r="E591" s="186"/>
      <c r="F591" s="186"/>
      <c r="G591" s="186"/>
      <c r="H591" s="187"/>
      <c r="I591" s="188"/>
      <c r="J591" s="187"/>
      <c r="K591" s="188"/>
      <c r="L591" s="186"/>
      <c r="M591" s="189"/>
    </row>
    <row r="592" ht="13.5" thickBot="1"/>
    <row r="593" spans="1:13" ht="12.75" customHeight="1">
      <c r="A593" s="69" t="s">
        <v>56</v>
      </c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1"/>
    </row>
    <row r="594" spans="1:13" ht="17.25" customHeight="1">
      <c r="A594" s="60" t="s">
        <v>112</v>
      </c>
      <c r="B594" s="61"/>
      <c r="C594" s="61"/>
      <c r="D594" s="61"/>
      <c r="E594" s="62"/>
      <c r="F594" s="57"/>
      <c r="G594" s="58"/>
      <c r="H594" s="58"/>
      <c r="I594" s="58"/>
      <c r="J594" s="58"/>
      <c r="K594" s="58"/>
      <c r="L594" s="58"/>
      <c r="M594" s="59"/>
    </row>
    <row r="595" spans="1:13" ht="17.25" customHeight="1">
      <c r="A595" s="60" t="s">
        <v>113</v>
      </c>
      <c r="B595" s="61"/>
      <c r="C595" s="61"/>
      <c r="D595" s="61"/>
      <c r="E595" s="62"/>
      <c r="F595" s="57"/>
      <c r="G595" s="58"/>
      <c r="H595" s="58"/>
      <c r="I595" s="58"/>
      <c r="J595" s="58"/>
      <c r="K595" s="58"/>
      <c r="L595" s="58"/>
      <c r="M595" s="59"/>
    </row>
    <row r="596" spans="1:13" ht="17.25" customHeight="1">
      <c r="A596" s="60" t="s">
        <v>111</v>
      </c>
      <c r="B596" s="61"/>
      <c r="C596" s="61"/>
      <c r="D596" s="61"/>
      <c r="E596" s="62"/>
      <c r="F596" s="57"/>
      <c r="G596" s="58"/>
      <c r="H596" s="58"/>
      <c r="I596" s="58"/>
      <c r="J596" s="58"/>
      <c r="K596" s="58"/>
      <c r="L596" s="58"/>
      <c r="M596" s="59"/>
    </row>
    <row r="597" spans="1:13" ht="35.25" customHeight="1">
      <c r="A597" s="166" t="s">
        <v>114</v>
      </c>
      <c r="B597" s="91"/>
      <c r="C597" s="91"/>
      <c r="D597" s="91"/>
      <c r="E597" s="92"/>
      <c r="F597" s="57"/>
      <c r="G597" s="58"/>
      <c r="H597" s="58"/>
      <c r="I597" s="58"/>
      <c r="J597" s="58"/>
      <c r="K597" s="58"/>
      <c r="L597" s="58"/>
      <c r="M597" s="59"/>
    </row>
    <row r="598" spans="1:13" ht="12.75" customHeight="1">
      <c r="A598" s="121" t="s">
        <v>1</v>
      </c>
      <c r="B598" s="122"/>
      <c r="C598" s="122"/>
      <c r="D598" s="123"/>
      <c r="E598" s="132"/>
      <c r="F598" s="133"/>
      <c r="G598" s="133"/>
      <c r="H598" s="133"/>
      <c r="I598" s="133"/>
      <c r="J598" s="133"/>
      <c r="K598" s="133"/>
      <c r="L598" s="133"/>
      <c r="M598" s="134"/>
    </row>
    <row r="599" spans="1:13" ht="12.75">
      <c r="A599" s="183"/>
      <c r="B599" s="169"/>
      <c r="C599" s="169"/>
      <c r="D599" s="170"/>
      <c r="E599" s="135"/>
      <c r="F599" s="136"/>
      <c r="G599" s="136"/>
      <c r="H599" s="136"/>
      <c r="I599" s="136"/>
      <c r="J599" s="136"/>
      <c r="K599" s="136"/>
      <c r="L599" s="136"/>
      <c r="M599" s="137"/>
    </row>
    <row r="600" spans="1:13" ht="12.75">
      <c r="A600" s="183"/>
      <c r="B600" s="169"/>
      <c r="C600" s="169"/>
      <c r="D600" s="170"/>
      <c r="E600" s="135"/>
      <c r="F600" s="136"/>
      <c r="G600" s="136"/>
      <c r="H600" s="136"/>
      <c r="I600" s="136"/>
      <c r="J600" s="136"/>
      <c r="K600" s="136"/>
      <c r="L600" s="136"/>
      <c r="M600" s="137"/>
    </row>
    <row r="601" spans="1:13" ht="12.75">
      <c r="A601" s="183"/>
      <c r="B601" s="169"/>
      <c r="C601" s="169"/>
      <c r="D601" s="170"/>
      <c r="E601" s="135"/>
      <c r="F601" s="136"/>
      <c r="G601" s="136"/>
      <c r="H601" s="136"/>
      <c r="I601" s="136"/>
      <c r="J601" s="136"/>
      <c r="K601" s="136"/>
      <c r="L601" s="136"/>
      <c r="M601" s="137"/>
    </row>
    <row r="602" spans="1:13" ht="12.75">
      <c r="A602" s="183"/>
      <c r="B602" s="169"/>
      <c r="C602" s="169"/>
      <c r="D602" s="170"/>
      <c r="E602" s="135"/>
      <c r="F602" s="136"/>
      <c r="G602" s="136"/>
      <c r="H602" s="136"/>
      <c r="I602" s="136"/>
      <c r="J602" s="136"/>
      <c r="K602" s="136"/>
      <c r="L602" s="136"/>
      <c r="M602" s="137"/>
    </row>
    <row r="603" spans="1:13" ht="12.75">
      <c r="A603" s="184"/>
      <c r="B603" s="172"/>
      <c r="C603" s="172"/>
      <c r="D603" s="173"/>
      <c r="E603" s="138"/>
      <c r="F603" s="139"/>
      <c r="G603" s="139"/>
      <c r="H603" s="139"/>
      <c r="I603" s="139"/>
      <c r="J603" s="139"/>
      <c r="K603" s="139"/>
      <c r="L603" s="139"/>
      <c r="M603" s="140"/>
    </row>
    <row r="604" spans="1:13" ht="15.75" customHeight="1">
      <c r="A604" s="93" t="s">
        <v>2</v>
      </c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5"/>
    </row>
    <row r="605" spans="1:13" ht="15" customHeight="1">
      <c r="A605" s="83" t="s">
        <v>3</v>
      </c>
      <c r="B605" s="84"/>
      <c r="C605" s="85"/>
      <c r="D605" s="96" t="s">
        <v>4</v>
      </c>
      <c r="E605" s="84"/>
      <c r="F605" s="84"/>
      <c r="G605" s="84"/>
      <c r="H605" s="85"/>
      <c r="I605" s="96" t="s">
        <v>5</v>
      </c>
      <c r="J605" s="84"/>
      <c r="K605" s="84"/>
      <c r="L605" s="84"/>
      <c r="M605" s="97"/>
    </row>
    <row r="606" spans="1:13" ht="12.75" customHeight="1">
      <c r="A606" s="101" t="s">
        <v>6</v>
      </c>
      <c r="B606" s="102"/>
      <c r="C606" s="103"/>
      <c r="D606" s="89" t="s">
        <v>7</v>
      </c>
      <c r="E606" s="62"/>
      <c r="F606" s="90" t="s">
        <v>8</v>
      </c>
      <c r="G606" s="91"/>
      <c r="H606" s="92"/>
      <c r="I606" s="89" t="s">
        <v>7</v>
      </c>
      <c r="J606" s="62"/>
      <c r="K606" s="90" t="s">
        <v>8</v>
      </c>
      <c r="L606" s="91"/>
      <c r="M606" s="120"/>
    </row>
    <row r="607" spans="1:13" ht="12.75" customHeight="1">
      <c r="A607" s="104"/>
      <c r="B607" s="105"/>
      <c r="C607" s="106"/>
      <c r="D607" s="99" t="s">
        <v>9</v>
      </c>
      <c r="E607" s="100"/>
      <c r="F607" s="86"/>
      <c r="G607" s="87"/>
      <c r="H607" s="98"/>
      <c r="I607" s="99" t="s">
        <v>11</v>
      </c>
      <c r="J607" s="100"/>
      <c r="K607" s="86"/>
      <c r="L607" s="87"/>
      <c r="M607" s="88"/>
    </row>
    <row r="608" spans="1:13" ht="12.75" customHeight="1">
      <c r="A608" s="107"/>
      <c r="B608" s="108"/>
      <c r="C608" s="109"/>
      <c r="D608" s="99" t="s">
        <v>12</v>
      </c>
      <c r="E608" s="100"/>
      <c r="F608" s="86"/>
      <c r="G608" s="87"/>
      <c r="H608" s="98"/>
      <c r="I608" s="99" t="s">
        <v>13</v>
      </c>
      <c r="J608" s="100"/>
      <c r="K608" s="86"/>
      <c r="L608" s="87"/>
      <c r="M608" s="88"/>
    </row>
    <row r="609" spans="1:36" s="31" customFormat="1" ht="29.25" customHeight="1">
      <c r="A609" s="73" t="s">
        <v>96</v>
      </c>
      <c r="B609" s="75"/>
      <c r="C609" s="75"/>
      <c r="D609" s="75"/>
      <c r="E609" s="74"/>
      <c r="F609" s="73" t="s">
        <v>97</v>
      </c>
      <c r="G609" s="74"/>
      <c r="H609" s="32">
        <f>'Obiettivi Area '!Q17</f>
        <v>0</v>
      </c>
      <c r="I609" s="73" t="s">
        <v>98</v>
      </c>
      <c r="J609" s="75"/>
      <c r="K609" s="74"/>
      <c r="L609" s="176">
        <f>'Obiettivi Area '!L17</f>
        <v>0</v>
      </c>
      <c r="M609" s="177"/>
      <c r="N609" s="34"/>
      <c r="O609" s="34"/>
      <c r="P609" s="34"/>
      <c r="Q609" s="72"/>
      <c r="R609" s="72"/>
      <c r="S609" s="35"/>
      <c r="T609" s="72"/>
      <c r="U609" s="72"/>
      <c r="V609" s="35"/>
      <c r="W609" s="36"/>
      <c r="X609" s="37"/>
      <c r="Y609" s="28"/>
      <c r="Z609" s="28"/>
      <c r="AA609" s="28"/>
      <c r="AB609" s="28"/>
      <c r="AC609" s="28"/>
      <c r="AD609" s="29">
        <f>IF(K605="X",5,(IF(M605="X",3,(IF(O605="X",1,0)))))</f>
        <v>0</v>
      </c>
      <c r="AE609" s="29">
        <f>IF(K607="X",5,(IF(M607="X",3,(IF(O607="X",1,0)))))</f>
        <v>0</v>
      </c>
      <c r="AF609" s="29">
        <f>IF(Q606="X",5,(IF(S606="X",3,(IF(U606="X",1,0)))))</f>
        <v>0</v>
      </c>
      <c r="AG609" s="29">
        <f>IF(Q608="X",1,(IF(S608="X",3,(IF(U608="X",5,0)))))</f>
        <v>0</v>
      </c>
      <c r="AH609" s="30"/>
      <c r="AI609" s="30"/>
      <c r="AJ609" s="31">
        <f>PRODUCT(AD609:AG609)</f>
        <v>0</v>
      </c>
    </row>
    <row r="610" spans="1:13" ht="15.75" customHeight="1">
      <c r="A610" s="93" t="s">
        <v>14</v>
      </c>
      <c r="B610" s="94"/>
      <c r="C610" s="94"/>
      <c r="D610" s="174"/>
      <c r="E610" s="175" t="s">
        <v>15</v>
      </c>
      <c r="F610" s="94"/>
      <c r="G610" s="94"/>
      <c r="H610" s="94"/>
      <c r="I610" s="94"/>
      <c r="J610" s="174"/>
      <c r="K610" s="175" t="s">
        <v>16</v>
      </c>
      <c r="L610" s="94"/>
      <c r="M610" s="95"/>
    </row>
    <row r="611" spans="1:13" ht="12.75" customHeight="1">
      <c r="A611" s="76"/>
      <c r="B611" s="77"/>
      <c r="C611" s="77"/>
      <c r="D611" s="78"/>
      <c r="E611" s="79"/>
      <c r="F611" s="77"/>
      <c r="G611" s="77"/>
      <c r="H611" s="77"/>
      <c r="I611" s="77"/>
      <c r="J611" s="78"/>
      <c r="K611" s="80"/>
      <c r="L611" s="81"/>
      <c r="M611" s="82"/>
    </row>
    <row r="612" spans="1:13" ht="12.75" customHeight="1">
      <c r="A612" s="76"/>
      <c r="B612" s="77"/>
      <c r="C612" s="77"/>
      <c r="D612" s="78"/>
      <c r="E612" s="79"/>
      <c r="F612" s="77"/>
      <c r="G612" s="77"/>
      <c r="H612" s="77"/>
      <c r="I612" s="77"/>
      <c r="J612" s="78"/>
      <c r="K612" s="80"/>
      <c r="L612" s="81"/>
      <c r="M612" s="82"/>
    </row>
    <row r="613" spans="1:13" ht="12.75" customHeight="1">
      <c r="A613" s="76"/>
      <c r="B613" s="77"/>
      <c r="C613" s="77"/>
      <c r="D613" s="78"/>
      <c r="E613" s="79"/>
      <c r="F613" s="77"/>
      <c r="G613" s="77"/>
      <c r="H613" s="77"/>
      <c r="I613" s="77"/>
      <c r="J613" s="78"/>
      <c r="K613" s="80"/>
      <c r="L613" s="81"/>
      <c r="M613" s="82"/>
    </row>
    <row r="614" spans="1:13" ht="15.75" customHeight="1">
      <c r="A614" s="93" t="s">
        <v>17</v>
      </c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5"/>
    </row>
    <row r="615" spans="1:13" ht="15" customHeight="1">
      <c r="A615" s="83" t="s">
        <v>18</v>
      </c>
      <c r="B615" s="84"/>
      <c r="C615" s="84"/>
      <c r="D615" s="84"/>
      <c r="E615" s="84"/>
      <c r="F615" s="84"/>
      <c r="G615" s="84"/>
      <c r="H615" s="85"/>
      <c r="I615" s="96" t="s">
        <v>19</v>
      </c>
      <c r="J615" s="84"/>
      <c r="K615" s="84"/>
      <c r="L615" s="84"/>
      <c r="M615" s="97"/>
    </row>
    <row r="616" spans="1:13" ht="12.75">
      <c r="A616" s="159"/>
      <c r="B616" s="58"/>
      <c r="C616" s="58"/>
      <c r="D616" s="58"/>
      <c r="E616" s="58"/>
      <c r="F616" s="58"/>
      <c r="G616" s="58"/>
      <c r="H616" s="160"/>
      <c r="I616" s="57"/>
      <c r="J616" s="58"/>
      <c r="K616" s="58"/>
      <c r="L616" s="58"/>
      <c r="M616" s="59"/>
    </row>
    <row r="617" spans="1:13" ht="12.75">
      <c r="A617" s="159"/>
      <c r="B617" s="58"/>
      <c r="C617" s="58"/>
      <c r="D617" s="58"/>
      <c r="E617" s="58"/>
      <c r="F617" s="58"/>
      <c r="G617" s="58"/>
      <c r="H617" s="160"/>
      <c r="I617" s="57"/>
      <c r="J617" s="58"/>
      <c r="K617" s="58"/>
      <c r="L617" s="58"/>
      <c r="M617" s="59"/>
    </row>
    <row r="618" spans="1:13" ht="12.75">
      <c r="A618" s="159"/>
      <c r="B618" s="58"/>
      <c r="C618" s="58"/>
      <c r="D618" s="58"/>
      <c r="E618" s="58"/>
      <c r="F618" s="58"/>
      <c r="G618" s="58"/>
      <c r="H618" s="160"/>
      <c r="I618" s="57"/>
      <c r="J618" s="58"/>
      <c r="K618" s="58"/>
      <c r="L618" s="58"/>
      <c r="M618" s="59"/>
    </row>
    <row r="619" spans="1:13" ht="12.75">
      <c r="A619" s="159"/>
      <c r="B619" s="58"/>
      <c r="C619" s="58"/>
      <c r="D619" s="58"/>
      <c r="E619" s="58"/>
      <c r="F619" s="58"/>
      <c r="G619" s="58"/>
      <c r="H619" s="160"/>
      <c r="I619" s="57"/>
      <c r="J619" s="58"/>
      <c r="K619" s="58"/>
      <c r="L619" s="58"/>
      <c r="M619" s="59"/>
    </row>
    <row r="620" spans="1:13" ht="12.75">
      <c r="A620" s="159"/>
      <c r="B620" s="58"/>
      <c r="C620" s="58"/>
      <c r="D620" s="58"/>
      <c r="E620" s="58"/>
      <c r="F620" s="58"/>
      <c r="G620" s="58"/>
      <c r="H620" s="160"/>
      <c r="I620" s="57"/>
      <c r="J620" s="58"/>
      <c r="K620" s="58"/>
      <c r="L620" s="58"/>
      <c r="M620" s="59"/>
    </row>
    <row r="621" spans="1:13" ht="15.75" customHeight="1">
      <c r="A621" s="93" t="s">
        <v>20</v>
      </c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5"/>
    </row>
    <row r="622" spans="1:13" ht="18">
      <c r="A622" s="2" t="s">
        <v>21</v>
      </c>
      <c r="B622" s="3" t="s">
        <v>22</v>
      </c>
      <c r="C622" s="3" t="s">
        <v>23</v>
      </c>
      <c r="D622" s="3" t="s">
        <v>24</v>
      </c>
      <c r="E622" s="3" t="s">
        <v>25</v>
      </c>
      <c r="F622" s="3" t="s">
        <v>26</v>
      </c>
      <c r="G622" s="3" t="s">
        <v>27</v>
      </c>
      <c r="H622" s="3" t="s">
        <v>28</v>
      </c>
      <c r="I622" s="3" t="s">
        <v>29</v>
      </c>
      <c r="J622" s="3" t="s">
        <v>30</v>
      </c>
      <c r="K622" s="3" t="s">
        <v>31</v>
      </c>
      <c r="L622" s="3" t="s">
        <v>32</v>
      </c>
      <c r="M622" s="4" t="s">
        <v>33</v>
      </c>
    </row>
    <row r="623" spans="1:13" ht="12.75">
      <c r="A623" s="9" t="s">
        <v>10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8"/>
    </row>
    <row r="624" spans="1:13" ht="12.75">
      <c r="A624" s="9" t="s">
        <v>34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8"/>
    </row>
    <row r="625" spans="1:13" ht="12.75">
      <c r="A625" s="9" t="s">
        <v>35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8"/>
    </row>
    <row r="626" spans="1:13" ht="12.75">
      <c r="A626" s="9" t="s">
        <v>36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8"/>
    </row>
    <row r="627" spans="1:13" ht="12.75">
      <c r="A627" s="9" t="s">
        <v>37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8"/>
    </row>
    <row r="628" spans="1:13" ht="12.75">
      <c r="A628" s="9" t="s">
        <v>38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8"/>
    </row>
    <row r="629" spans="1:13" ht="12.75">
      <c r="A629" s="9" t="s">
        <v>39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8"/>
    </row>
    <row r="630" spans="1:13" ht="15.75" customHeight="1">
      <c r="A630" s="93" t="s">
        <v>40</v>
      </c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5"/>
    </row>
    <row r="631" spans="1:13" ht="12.75" customHeight="1">
      <c r="A631" s="60" t="s">
        <v>21</v>
      </c>
      <c r="B631" s="61"/>
      <c r="C631" s="62"/>
      <c r="D631" s="89" t="s">
        <v>41</v>
      </c>
      <c r="E631" s="61"/>
      <c r="F631" s="61"/>
      <c r="G631" s="61"/>
      <c r="H631" s="62"/>
      <c r="I631" s="89" t="s">
        <v>42</v>
      </c>
      <c r="J631" s="62"/>
      <c r="K631" s="89" t="s">
        <v>43</v>
      </c>
      <c r="L631" s="61"/>
      <c r="M631" s="181"/>
    </row>
    <row r="632" spans="1:13" ht="12.75">
      <c r="A632" s="76"/>
      <c r="B632" s="77"/>
      <c r="C632" s="78"/>
      <c r="D632" s="79"/>
      <c r="E632" s="77"/>
      <c r="F632" s="77"/>
      <c r="G632" s="77"/>
      <c r="H632" s="78"/>
      <c r="I632" s="79"/>
      <c r="J632" s="78"/>
      <c r="K632" s="79"/>
      <c r="L632" s="77"/>
      <c r="M632" s="182"/>
    </row>
    <row r="633" spans="1:13" ht="12.75">
      <c r="A633" s="76"/>
      <c r="B633" s="77"/>
      <c r="C633" s="78"/>
      <c r="D633" s="79"/>
      <c r="E633" s="77"/>
      <c r="F633" s="77"/>
      <c r="G633" s="77"/>
      <c r="H633" s="78"/>
      <c r="I633" s="79"/>
      <c r="J633" s="78"/>
      <c r="K633" s="79"/>
      <c r="L633" s="77"/>
      <c r="M633" s="182"/>
    </row>
    <row r="634" spans="1:13" ht="12.75">
      <c r="A634" s="76"/>
      <c r="B634" s="77"/>
      <c r="C634" s="78"/>
      <c r="D634" s="79"/>
      <c r="E634" s="77"/>
      <c r="F634" s="77"/>
      <c r="G634" s="77"/>
      <c r="H634" s="78"/>
      <c r="I634" s="79"/>
      <c r="J634" s="78"/>
      <c r="K634" s="79"/>
      <c r="L634" s="77"/>
      <c r="M634" s="182"/>
    </row>
    <row r="635" spans="1:13" ht="12.75">
      <c r="A635" s="76"/>
      <c r="B635" s="77"/>
      <c r="C635" s="78"/>
      <c r="D635" s="79"/>
      <c r="E635" s="77"/>
      <c r="F635" s="77"/>
      <c r="G635" s="77"/>
      <c r="H635" s="78"/>
      <c r="I635" s="79"/>
      <c r="J635" s="78"/>
      <c r="K635" s="79"/>
      <c r="L635" s="77"/>
      <c r="M635" s="182"/>
    </row>
    <row r="636" spans="1:13" ht="12.75">
      <c r="A636" s="76"/>
      <c r="B636" s="77"/>
      <c r="C636" s="78"/>
      <c r="D636" s="79"/>
      <c r="E636" s="77"/>
      <c r="F636" s="77"/>
      <c r="G636" s="77"/>
      <c r="H636" s="78"/>
      <c r="I636" s="79"/>
      <c r="J636" s="78"/>
      <c r="K636" s="79"/>
      <c r="L636" s="77"/>
      <c r="M636" s="182"/>
    </row>
    <row r="637" spans="1:13" ht="12.75">
      <c r="A637" s="76"/>
      <c r="B637" s="77"/>
      <c r="C637" s="78"/>
      <c r="D637" s="79"/>
      <c r="E637" s="77"/>
      <c r="F637" s="77"/>
      <c r="G637" s="77"/>
      <c r="H637" s="78"/>
      <c r="I637" s="79"/>
      <c r="J637" s="78"/>
      <c r="K637" s="79"/>
      <c r="L637" s="77"/>
      <c r="M637" s="182"/>
    </row>
    <row r="638" spans="1:13" ht="13.5" thickBot="1">
      <c r="A638" s="185"/>
      <c r="B638" s="186"/>
      <c r="C638" s="187"/>
      <c r="D638" s="188"/>
      <c r="E638" s="186"/>
      <c r="F638" s="186"/>
      <c r="G638" s="186"/>
      <c r="H638" s="187"/>
      <c r="I638" s="188"/>
      <c r="J638" s="187"/>
      <c r="K638" s="188"/>
      <c r="L638" s="186"/>
      <c r="M638" s="189"/>
    </row>
    <row r="639" ht="13.5" thickBot="1"/>
    <row r="640" spans="1:13" ht="12.75" customHeight="1">
      <c r="A640" s="69" t="s">
        <v>57</v>
      </c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1"/>
    </row>
    <row r="641" spans="1:13" ht="17.25" customHeight="1">
      <c r="A641" s="60" t="s">
        <v>112</v>
      </c>
      <c r="B641" s="61"/>
      <c r="C641" s="61"/>
      <c r="D641" s="61"/>
      <c r="E641" s="62"/>
      <c r="F641" s="57"/>
      <c r="G641" s="58"/>
      <c r="H641" s="58"/>
      <c r="I641" s="58"/>
      <c r="J641" s="58"/>
      <c r="K641" s="58"/>
      <c r="L641" s="58"/>
      <c r="M641" s="59"/>
    </row>
    <row r="642" spans="1:13" ht="17.25" customHeight="1">
      <c r="A642" s="60" t="s">
        <v>113</v>
      </c>
      <c r="B642" s="61"/>
      <c r="C642" s="61"/>
      <c r="D642" s="61"/>
      <c r="E642" s="62"/>
      <c r="F642" s="57"/>
      <c r="G642" s="58"/>
      <c r="H642" s="58"/>
      <c r="I642" s="58"/>
      <c r="J642" s="58"/>
      <c r="K642" s="58"/>
      <c r="L642" s="58"/>
      <c r="M642" s="59"/>
    </row>
    <row r="643" spans="1:13" ht="17.25" customHeight="1">
      <c r="A643" s="60" t="s">
        <v>111</v>
      </c>
      <c r="B643" s="61"/>
      <c r="C643" s="61"/>
      <c r="D643" s="61"/>
      <c r="E643" s="62"/>
      <c r="F643" s="57"/>
      <c r="G643" s="58"/>
      <c r="H643" s="58"/>
      <c r="I643" s="58"/>
      <c r="J643" s="58"/>
      <c r="K643" s="58"/>
      <c r="L643" s="58"/>
      <c r="M643" s="59"/>
    </row>
    <row r="644" spans="1:13" ht="35.25" customHeight="1">
      <c r="A644" s="166" t="s">
        <v>114</v>
      </c>
      <c r="B644" s="91"/>
      <c r="C644" s="91"/>
      <c r="D644" s="91"/>
      <c r="E644" s="92"/>
      <c r="F644" s="57"/>
      <c r="G644" s="58"/>
      <c r="H644" s="58"/>
      <c r="I644" s="58"/>
      <c r="J644" s="58"/>
      <c r="K644" s="58"/>
      <c r="L644" s="58"/>
      <c r="M644" s="59"/>
    </row>
    <row r="645" spans="1:13" ht="12.75" customHeight="1">
      <c r="A645" s="121" t="s">
        <v>1</v>
      </c>
      <c r="B645" s="122"/>
      <c r="C645" s="122"/>
      <c r="D645" s="123"/>
      <c r="E645" s="132"/>
      <c r="F645" s="133"/>
      <c r="G645" s="133"/>
      <c r="H645" s="133"/>
      <c r="I645" s="133"/>
      <c r="J645" s="133"/>
      <c r="K645" s="133"/>
      <c r="L645" s="133"/>
      <c r="M645" s="134"/>
    </row>
    <row r="646" spans="1:13" ht="12.75">
      <c r="A646" s="183"/>
      <c r="B646" s="169"/>
      <c r="C646" s="169"/>
      <c r="D646" s="170"/>
      <c r="E646" s="135"/>
      <c r="F646" s="136"/>
      <c r="G646" s="136"/>
      <c r="H646" s="136"/>
      <c r="I646" s="136"/>
      <c r="J646" s="136"/>
      <c r="K646" s="136"/>
      <c r="L646" s="136"/>
      <c r="M646" s="137"/>
    </row>
    <row r="647" spans="1:13" ht="12.75">
      <c r="A647" s="183"/>
      <c r="B647" s="169"/>
      <c r="C647" s="169"/>
      <c r="D647" s="170"/>
      <c r="E647" s="135"/>
      <c r="F647" s="136"/>
      <c r="G647" s="136"/>
      <c r="H647" s="136"/>
      <c r="I647" s="136"/>
      <c r="J647" s="136"/>
      <c r="K647" s="136"/>
      <c r="L647" s="136"/>
      <c r="M647" s="137"/>
    </row>
    <row r="648" spans="1:13" ht="12.75">
      <c r="A648" s="183"/>
      <c r="B648" s="169"/>
      <c r="C648" s="169"/>
      <c r="D648" s="170"/>
      <c r="E648" s="135"/>
      <c r="F648" s="136"/>
      <c r="G648" s="136"/>
      <c r="H648" s="136"/>
      <c r="I648" s="136"/>
      <c r="J648" s="136"/>
      <c r="K648" s="136"/>
      <c r="L648" s="136"/>
      <c r="M648" s="137"/>
    </row>
    <row r="649" spans="1:13" ht="12.75">
      <c r="A649" s="183"/>
      <c r="B649" s="169"/>
      <c r="C649" s="169"/>
      <c r="D649" s="170"/>
      <c r="E649" s="135"/>
      <c r="F649" s="136"/>
      <c r="G649" s="136"/>
      <c r="H649" s="136"/>
      <c r="I649" s="136"/>
      <c r="J649" s="136"/>
      <c r="K649" s="136"/>
      <c r="L649" s="136"/>
      <c r="M649" s="137"/>
    </row>
    <row r="650" spans="1:13" ht="12.75">
      <c r="A650" s="184"/>
      <c r="B650" s="172"/>
      <c r="C650" s="172"/>
      <c r="D650" s="173"/>
      <c r="E650" s="138"/>
      <c r="F650" s="139"/>
      <c r="G650" s="139"/>
      <c r="H650" s="139"/>
      <c r="I650" s="139"/>
      <c r="J650" s="139"/>
      <c r="K650" s="139"/>
      <c r="L650" s="139"/>
      <c r="M650" s="140"/>
    </row>
    <row r="651" spans="1:13" ht="15.75" customHeight="1">
      <c r="A651" s="93" t="s">
        <v>2</v>
      </c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5"/>
    </row>
    <row r="652" spans="1:13" ht="15" customHeight="1">
      <c r="A652" s="83" t="s">
        <v>3</v>
      </c>
      <c r="B652" s="84"/>
      <c r="C652" s="85"/>
      <c r="D652" s="96" t="s">
        <v>4</v>
      </c>
      <c r="E652" s="84"/>
      <c r="F652" s="84"/>
      <c r="G652" s="84"/>
      <c r="H652" s="85"/>
      <c r="I652" s="96" t="s">
        <v>5</v>
      </c>
      <c r="J652" s="84"/>
      <c r="K652" s="84"/>
      <c r="L652" s="84"/>
      <c r="M652" s="97"/>
    </row>
    <row r="653" spans="1:13" ht="12.75" customHeight="1">
      <c r="A653" s="101" t="s">
        <v>6</v>
      </c>
      <c r="B653" s="102"/>
      <c r="C653" s="103"/>
      <c r="D653" s="89" t="s">
        <v>7</v>
      </c>
      <c r="E653" s="62"/>
      <c r="F653" s="90" t="s">
        <v>8</v>
      </c>
      <c r="G653" s="91"/>
      <c r="H653" s="92"/>
      <c r="I653" s="89" t="s">
        <v>7</v>
      </c>
      <c r="J653" s="62"/>
      <c r="K653" s="90" t="s">
        <v>8</v>
      </c>
      <c r="L653" s="91"/>
      <c r="M653" s="120"/>
    </row>
    <row r="654" spans="1:13" ht="12.75" customHeight="1">
      <c r="A654" s="104"/>
      <c r="B654" s="105"/>
      <c r="C654" s="106"/>
      <c r="D654" s="99" t="s">
        <v>9</v>
      </c>
      <c r="E654" s="100"/>
      <c r="F654" s="86"/>
      <c r="G654" s="87"/>
      <c r="H654" s="98"/>
      <c r="I654" s="99" t="s">
        <v>11</v>
      </c>
      <c r="J654" s="100"/>
      <c r="K654" s="86"/>
      <c r="L654" s="87"/>
      <c r="M654" s="88"/>
    </row>
    <row r="655" spans="1:13" ht="12.75" customHeight="1">
      <c r="A655" s="107"/>
      <c r="B655" s="108"/>
      <c r="C655" s="109"/>
      <c r="D655" s="99" t="s">
        <v>12</v>
      </c>
      <c r="E655" s="100"/>
      <c r="F655" s="86"/>
      <c r="G655" s="87"/>
      <c r="H655" s="98"/>
      <c r="I655" s="99" t="s">
        <v>13</v>
      </c>
      <c r="J655" s="100"/>
      <c r="K655" s="86"/>
      <c r="L655" s="87"/>
      <c r="M655" s="88"/>
    </row>
    <row r="656" spans="1:36" s="31" customFormat="1" ht="29.25" customHeight="1">
      <c r="A656" s="73" t="s">
        <v>96</v>
      </c>
      <c r="B656" s="75"/>
      <c r="C656" s="75"/>
      <c r="D656" s="75"/>
      <c r="E656" s="74"/>
      <c r="F656" s="73" t="s">
        <v>97</v>
      </c>
      <c r="G656" s="74"/>
      <c r="H656" s="32">
        <f>'Obiettivi Area '!Q18</f>
        <v>0</v>
      </c>
      <c r="I656" s="73" t="s">
        <v>98</v>
      </c>
      <c r="J656" s="75"/>
      <c r="K656" s="74"/>
      <c r="L656" s="176">
        <f>'Obiettivi Area '!L18</f>
        <v>0</v>
      </c>
      <c r="M656" s="177"/>
      <c r="N656" s="34"/>
      <c r="O656" s="34"/>
      <c r="P656" s="34"/>
      <c r="Q656" s="72"/>
      <c r="R656" s="72"/>
      <c r="S656" s="35"/>
      <c r="T656" s="72"/>
      <c r="U656" s="72"/>
      <c r="V656" s="35"/>
      <c r="W656" s="36"/>
      <c r="X656" s="37"/>
      <c r="Y656" s="28"/>
      <c r="Z656" s="28"/>
      <c r="AA656" s="28"/>
      <c r="AB656" s="28"/>
      <c r="AC656" s="28"/>
      <c r="AD656" s="29">
        <f>IF(K652="X",5,(IF(M652="X",3,(IF(O652="X",1,0)))))</f>
        <v>0</v>
      </c>
      <c r="AE656" s="29">
        <f>IF(K654="X",5,(IF(M654="X",3,(IF(O654="X",1,0)))))</f>
        <v>0</v>
      </c>
      <c r="AF656" s="29">
        <f>IF(Q653="X",5,(IF(S653="X",3,(IF(U653="X",1,0)))))</f>
        <v>0</v>
      </c>
      <c r="AG656" s="29">
        <f>IF(Q655="X",1,(IF(S655="X",3,(IF(U655="X",5,0)))))</f>
        <v>0</v>
      </c>
      <c r="AH656" s="30"/>
      <c r="AI656" s="30"/>
      <c r="AJ656" s="31">
        <f>PRODUCT(AD656:AG656)</f>
        <v>0</v>
      </c>
    </row>
    <row r="657" spans="1:13" ht="15.75" customHeight="1">
      <c r="A657" s="93" t="s">
        <v>14</v>
      </c>
      <c r="B657" s="94"/>
      <c r="C657" s="94"/>
      <c r="D657" s="174"/>
      <c r="E657" s="175" t="s">
        <v>15</v>
      </c>
      <c r="F657" s="94"/>
      <c r="G657" s="94"/>
      <c r="H657" s="94"/>
      <c r="I657" s="94"/>
      <c r="J657" s="174"/>
      <c r="K657" s="175" t="s">
        <v>16</v>
      </c>
      <c r="L657" s="94"/>
      <c r="M657" s="95"/>
    </row>
    <row r="658" spans="1:13" ht="12.75" customHeight="1">
      <c r="A658" s="76"/>
      <c r="B658" s="77"/>
      <c r="C658" s="77"/>
      <c r="D658" s="78"/>
      <c r="E658" s="79"/>
      <c r="F658" s="77"/>
      <c r="G658" s="77"/>
      <c r="H658" s="77"/>
      <c r="I658" s="77"/>
      <c r="J658" s="78"/>
      <c r="K658" s="80"/>
      <c r="L658" s="81"/>
      <c r="M658" s="82"/>
    </row>
    <row r="659" spans="1:13" ht="12.75" customHeight="1">
      <c r="A659" s="76"/>
      <c r="B659" s="77"/>
      <c r="C659" s="77"/>
      <c r="D659" s="78"/>
      <c r="E659" s="79"/>
      <c r="F659" s="77"/>
      <c r="G659" s="77"/>
      <c r="H659" s="77"/>
      <c r="I659" s="77"/>
      <c r="J659" s="78"/>
      <c r="K659" s="80"/>
      <c r="L659" s="81"/>
      <c r="M659" s="82"/>
    </row>
    <row r="660" spans="1:13" ht="12.75" customHeight="1">
      <c r="A660" s="76"/>
      <c r="B660" s="77"/>
      <c r="C660" s="77"/>
      <c r="D660" s="78"/>
      <c r="E660" s="79"/>
      <c r="F660" s="77"/>
      <c r="G660" s="77"/>
      <c r="H660" s="77"/>
      <c r="I660" s="77"/>
      <c r="J660" s="78"/>
      <c r="K660" s="80"/>
      <c r="L660" s="81"/>
      <c r="M660" s="82"/>
    </row>
    <row r="661" spans="1:13" ht="15.75" customHeight="1">
      <c r="A661" s="93" t="s">
        <v>17</v>
      </c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5"/>
    </row>
    <row r="662" spans="1:13" ht="15" customHeight="1">
      <c r="A662" s="83" t="s">
        <v>18</v>
      </c>
      <c r="B662" s="84"/>
      <c r="C662" s="84"/>
      <c r="D662" s="84"/>
      <c r="E662" s="84"/>
      <c r="F662" s="84"/>
      <c r="G662" s="84"/>
      <c r="H662" s="85"/>
      <c r="I662" s="96" t="s">
        <v>19</v>
      </c>
      <c r="J662" s="84"/>
      <c r="K662" s="84"/>
      <c r="L662" s="84"/>
      <c r="M662" s="97"/>
    </row>
    <row r="663" spans="1:13" ht="12.75">
      <c r="A663" s="159"/>
      <c r="B663" s="58"/>
      <c r="C663" s="58"/>
      <c r="D663" s="58"/>
      <c r="E663" s="58"/>
      <c r="F663" s="58"/>
      <c r="G663" s="58"/>
      <c r="H663" s="160"/>
      <c r="I663" s="57"/>
      <c r="J663" s="58"/>
      <c r="K663" s="58"/>
      <c r="L663" s="58"/>
      <c r="M663" s="59"/>
    </row>
    <row r="664" spans="1:13" ht="12.75">
      <c r="A664" s="159"/>
      <c r="B664" s="58"/>
      <c r="C664" s="58"/>
      <c r="D664" s="58"/>
      <c r="E664" s="58"/>
      <c r="F664" s="58"/>
      <c r="G664" s="58"/>
      <c r="H664" s="160"/>
      <c r="I664" s="57"/>
      <c r="J664" s="58"/>
      <c r="K664" s="58"/>
      <c r="L664" s="58"/>
      <c r="M664" s="59"/>
    </row>
    <row r="665" spans="1:13" ht="12.75">
      <c r="A665" s="159"/>
      <c r="B665" s="58"/>
      <c r="C665" s="58"/>
      <c r="D665" s="58"/>
      <c r="E665" s="58"/>
      <c r="F665" s="58"/>
      <c r="G665" s="58"/>
      <c r="H665" s="160"/>
      <c r="I665" s="57"/>
      <c r="J665" s="58"/>
      <c r="K665" s="58"/>
      <c r="L665" s="58"/>
      <c r="M665" s="59"/>
    </row>
    <row r="666" spans="1:13" ht="12.75">
      <c r="A666" s="159"/>
      <c r="B666" s="58"/>
      <c r="C666" s="58"/>
      <c r="D666" s="58"/>
      <c r="E666" s="58"/>
      <c r="F666" s="58"/>
      <c r="G666" s="58"/>
      <c r="H666" s="160"/>
      <c r="I666" s="57"/>
      <c r="J666" s="58"/>
      <c r="K666" s="58"/>
      <c r="L666" s="58"/>
      <c r="M666" s="59"/>
    </row>
    <row r="667" spans="1:13" ht="12.75">
      <c r="A667" s="159"/>
      <c r="B667" s="58"/>
      <c r="C667" s="58"/>
      <c r="D667" s="58"/>
      <c r="E667" s="58"/>
      <c r="F667" s="58"/>
      <c r="G667" s="58"/>
      <c r="H667" s="160"/>
      <c r="I667" s="57"/>
      <c r="J667" s="58"/>
      <c r="K667" s="58"/>
      <c r="L667" s="58"/>
      <c r="M667" s="59"/>
    </row>
    <row r="668" spans="1:13" ht="15.75" customHeight="1">
      <c r="A668" s="93" t="s">
        <v>20</v>
      </c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5"/>
    </row>
    <row r="669" spans="1:13" ht="18">
      <c r="A669" s="2" t="s">
        <v>21</v>
      </c>
      <c r="B669" s="3" t="s">
        <v>22</v>
      </c>
      <c r="C669" s="3" t="s">
        <v>23</v>
      </c>
      <c r="D669" s="3" t="s">
        <v>24</v>
      </c>
      <c r="E669" s="3" t="s">
        <v>25</v>
      </c>
      <c r="F669" s="3" t="s">
        <v>26</v>
      </c>
      <c r="G669" s="3" t="s">
        <v>27</v>
      </c>
      <c r="H669" s="3" t="s">
        <v>28</v>
      </c>
      <c r="I669" s="3" t="s">
        <v>29</v>
      </c>
      <c r="J669" s="3" t="s">
        <v>30</v>
      </c>
      <c r="K669" s="3" t="s">
        <v>31</v>
      </c>
      <c r="L669" s="3" t="s">
        <v>32</v>
      </c>
      <c r="M669" s="4" t="s">
        <v>33</v>
      </c>
    </row>
    <row r="670" spans="1:13" ht="12.75">
      <c r="A670" s="9" t="s">
        <v>10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8"/>
    </row>
    <row r="671" spans="1:13" ht="12.75">
      <c r="A671" s="9" t="s">
        <v>34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8"/>
    </row>
    <row r="672" spans="1:13" ht="12.75">
      <c r="A672" s="9" t="s">
        <v>35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8"/>
    </row>
    <row r="673" spans="1:13" ht="12.75">
      <c r="A673" s="9" t="s">
        <v>36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8"/>
    </row>
    <row r="674" spans="1:13" ht="12.75">
      <c r="A674" s="9" t="s">
        <v>37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8"/>
    </row>
    <row r="675" spans="1:13" ht="12.75">
      <c r="A675" s="9" t="s">
        <v>38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8"/>
    </row>
    <row r="676" spans="1:13" ht="12.75">
      <c r="A676" s="9" t="s">
        <v>39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8"/>
    </row>
    <row r="677" spans="1:13" ht="15.75" customHeight="1">
      <c r="A677" s="93" t="s">
        <v>40</v>
      </c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5"/>
    </row>
    <row r="678" spans="1:13" ht="12.75" customHeight="1">
      <c r="A678" s="60" t="s">
        <v>21</v>
      </c>
      <c r="B678" s="61"/>
      <c r="C678" s="62"/>
      <c r="D678" s="89" t="s">
        <v>41</v>
      </c>
      <c r="E678" s="61"/>
      <c r="F678" s="61"/>
      <c r="G678" s="61"/>
      <c r="H678" s="62"/>
      <c r="I678" s="89" t="s">
        <v>42</v>
      </c>
      <c r="J678" s="62"/>
      <c r="K678" s="89" t="s">
        <v>43</v>
      </c>
      <c r="L678" s="61"/>
      <c r="M678" s="181"/>
    </row>
    <row r="679" spans="1:13" ht="12.75">
      <c r="A679" s="76"/>
      <c r="B679" s="77"/>
      <c r="C679" s="78"/>
      <c r="D679" s="79"/>
      <c r="E679" s="77"/>
      <c r="F679" s="77"/>
      <c r="G679" s="77"/>
      <c r="H679" s="78"/>
      <c r="I679" s="79"/>
      <c r="J679" s="78"/>
      <c r="K679" s="79"/>
      <c r="L679" s="77"/>
      <c r="M679" s="182"/>
    </row>
    <row r="680" spans="1:13" ht="12.75">
      <c r="A680" s="76"/>
      <c r="B680" s="77"/>
      <c r="C680" s="78"/>
      <c r="D680" s="79"/>
      <c r="E680" s="77"/>
      <c r="F680" s="77"/>
      <c r="G680" s="77"/>
      <c r="H680" s="78"/>
      <c r="I680" s="79"/>
      <c r="J680" s="78"/>
      <c r="K680" s="79"/>
      <c r="L680" s="77"/>
      <c r="M680" s="182"/>
    </row>
    <row r="681" spans="1:13" ht="12.75">
      <c r="A681" s="76"/>
      <c r="B681" s="77"/>
      <c r="C681" s="78"/>
      <c r="D681" s="79"/>
      <c r="E681" s="77"/>
      <c r="F681" s="77"/>
      <c r="G681" s="77"/>
      <c r="H681" s="78"/>
      <c r="I681" s="79"/>
      <c r="J681" s="78"/>
      <c r="K681" s="79"/>
      <c r="L681" s="77"/>
      <c r="M681" s="182"/>
    </row>
    <row r="682" spans="1:13" ht="12.75">
      <c r="A682" s="76"/>
      <c r="B682" s="77"/>
      <c r="C682" s="78"/>
      <c r="D682" s="79"/>
      <c r="E682" s="77"/>
      <c r="F682" s="77"/>
      <c r="G682" s="77"/>
      <c r="H682" s="78"/>
      <c r="I682" s="79"/>
      <c r="J682" s="78"/>
      <c r="K682" s="79"/>
      <c r="L682" s="77"/>
      <c r="M682" s="182"/>
    </row>
    <row r="683" spans="1:13" ht="12.75">
      <c r="A683" s="76"/>
      <c r="B683" s="77"/>
      <c r="C683" s="78"/>
      <c r="D683" s="79"/>
      <c r="E683" s="77"/>
      <c r="F683" s="77"/>
      <c r="G683" s="77"/>
      <c r="H683" s="78"/>
      <c r="I683" s="79"/>
      <c r="J683" s="78"/>
      <c r="K683" s="79"/>
      <c r="L683" s="77"/>
      <c r="M683" s="182"/>
    </row>
    <row r="684" spans="1:13" ht="12.75">
      <c r="A684" s="76"/>
      <c r="B684" s="77"/>
      <c r="C684" s="78"/>
      <c r="D684" s="79"/>
      <c r="E684" s="77"/>
      <c r="F684" s="77"/>
      <c r="G684" s="77"/>
      <c r="H684" s="78"/>
      <c r="I684" s="79"/>
      <c r="J684" s="78"/>
      <c r="K684" s="79"/>
      <c r="L684" s="77"/>
      <c r="M684" s="182"/>
    </row>
    <row r="685" spans="1:13" ht="13.5" thickBot="1">
      <c r="A685" s="185"/>
      <c r="B685" s="186"/>
      <c r="C685" s="187"/>
      <c r="D685" s="188"/>
      <c r="E685" s="186"/>
      <c r="F685" s="186"/>
      <c r="G685" s="186"/>
      <c r="H685" s="187"/>
      <c r="I685" s="188"/>
      <c r="J685" s="187"/>
      <c r="K685" s="188"/>
      <c r="L685" s="186"/>
      <c r="M685" s="189"/>
    </row>
    <row r="686" ht="13.5" thickBot="1"/>
    <row r="687" spans="1:13" ht="12.75" customHeight="1">
      <c r="A687" s="69" t="s">
        <v>58</v>
      </c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1"/>
    </row>
    <row r="688" spans="1:13" ht="17.25" customHeight="1">
      <c r="A688" s="60" t="s">
        <v>112</v>
      </c>
      <c r="B688" s="61"/>
      <c r="C688" s="61"/>
      <c r="D688" s="61"/>
      <c r="E688" s="62"/>
      <c r="F688" s="57"/>
      <c r="G688" s="58"/>
      <c r="H688" s="58"/>
      <c r="I688" s="58"/>
      <c r="J688" s="58"/>
      <c r="K688" s="58"/>
      <c r="L688" s="58"/>
      <c r="M688" s="59"/>
    </row>
    <row r="689" spans="1:13" ht="17.25" customHeight="1">
      <c r="A689" s="60" t="s">
        <v>113</v>
      </c>
      <c r="B689" s="61"/>
      <c r="C689" s="61"/>
      <c r="D689" s="61"/>
      <c r="E689" s="62"/>
      <c r="F689" s="57"/>
      <c r="G689" s="58"/>
      <c r="H689" s="58"/>
      <c r="I689" s="58"/>
      <c r="J689" s="58"/>
      <c r="K689" s="58"/>
      <c r="L689" s="58"/>
      <c r="M689" s="59"/>
    </row>
    <row r="690" spans="1:13" ht="17.25" customHeight="1">
      <c r="A690" s="60" t="s">
        <v>111</v>
      </c>
      <c r="B690" s="61"/>
      <c r="C690" s="61"/>
      <c r="D690" s="61"/>
      <c r="E690" s="62"/>
      <c r="F690" s="57"/>
      <c r="G690" s="58"/>
      <c r="H690" s="58"/>
      <c r="I690" s="58"/>
      <c r="J690" s="58"/>
      <c r="K690" s="58"/>
      <c r="L690" s="58"/>
      <c r="M690" s="59"/>
    </row>
    <row r="691" spans="1:13" ht="35.25" customHeight="1">
      <c r="A691" s="166" t="s">
        <v>114</v>
      </c>
      <c r="B691" s="91"/>
      <c r="C691" s="91"/>
      <c r="D691" s="91"/>
      <c r="E691" s="92"/>
      <c r="F691" s="57"/>
      <c r="G691" s="58"/>
      <c r="H691" s="58"/>
      <c r="I691" s="58"/>
      <c r="J691" s="58"/>
      <c r="K691" s="58"/>
      <c r="L691" s="58"/>
      <c r="M691" s="59"/>
    </row>
    <row r="692" spans="1:13" ht="12.75" customHeight="1">
      <c r="A692" s="121" t="s">
        <v>1</v>
      </c>
      <c r="B692" s="122"/>
      <c r="C692" s="122"/>
      <c r="D692" s="123"/>
      <c r="E692" s="132"/>
      <c r="F692" s="133"/>
      <c r="G692" s="133"/>
      <c r="H692" s="133"/>
      <c r="I692" s="133"/>
      <c r="J692" s="133"/>
      <c r="K692" s="133"/>
      <c r="L692" s="133"/>
      <c r="M692" s="134"/>
    </row>
    <row r="693" spans="1:13" ht="12.75">
      <c r="A693" s="183"/>
      <c r="B693" s="169"/>
      <c r="C693" s="169"/>
      <c r="D693" s="170"/>
      <c r="E693" s="135"/>
      <c r="F693" s="136"/>
      <c r="G693" s="136"/>
      <c r="H693" s="136"/>
      <c r="I693" s="136"/>
      <c r="J693" s="136"/>
      <c r="K693" s="136"/>
      <c r="L693" s="136"/>
      <c r="M693" s="137"/>
    </row>
    <row r="694" spans="1:13" ht="12.75">
      <c r="A694" s="183"/>
      <c r="B694" s="169"/>
      <c r="C694" s="169"/>
      <c r="D694" s="170"/>
      <c r="E694" s="135"/>
      <c r="F694" s="136"/>
      <c r="G694" s="136"/>
      <c r="H694" s="136"/>
      <c r="I694" s="136"/>
      <c r="J694" s="136"/>
      <c r="K694" s="136"/>
      <c r="L694" s="136"/>
      <c r="M694" s="137"/>
    </row>
    <row r="695" spans="1:13" ht="12.75">
      <c r="A695" s="183"/>
      <c r="B695" s="169"/>
      <c r="C695" s="169"/>
      <c r="D695" s="170"/>
      <c r="E695" s="135"/>
      <c r="F695" s="136"/>
      <c r="G695" s="136"/>
      <c r="H695" s="136"/>
      <c r="I695" s="136"/>
      <c r="J695" s="136"/>
      <c r="K695" s="136"/>
      <c r="L695" s="136"/>
      <c r="M695" s="137"/>
    </row>
    <row r="696" spans="1:13" ht="12.75">
      <c r="A696" s="183"/>
      <c r="B696" s="169"/>
      <c r="C696" s="169"/>
      <c r="D696" s="170"/>
      <c r="E696" s="135"/>
      <c r="F696" s="136"/>
      <c r="G696" s="136"/>
      <c r="H696" s="136"/>
      <c r="I696" s="136"/>
      <c r="J696" s="136"/>
      <c r="K696" s="136"/>
      <c r="L696" s="136"/>
      <c r="M696" s="137"/>
    </row>
    <row r="697" spans="1:13" ht="12.75">
      <c r="A697" s="184"/>
      <c r="B697" s="172"/>
      <c r="C697" s="172"/>
      <c r="D697" s="173"/>
      <c r="E697" s="138"/>
      <c r="F697" s="139"/>
      <c r="G697" s="139"/>
      <c r="H697" s="139"/>
      <c r="I697" s="139"/>
      <c r="J697" s="139"/>
      <c r="K697" s="139"/>
      <c r="L697" s="139"/>
      <c r="M697" s="140"/>
    </row>
    <row r="698" spans="1:13" ht="15.75" customHeight="1">
      <c r="A698" s="93" t="s">
        <v>2</v>
      </c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5"/>
    </row>
    <row r="699" spans="1:13" ht="15" customHeight="1">
      <c r="A699" s="83" t="s">
        <v>3</v>
      </c>
      <c r="B699" s="84"/>
      <c r="C699" s="85"/>
      <c r="D699" s="96" t="s">
        <v>4</v>
      </c>
      <c r="E699" s="84"/>
      <c r="F699" s="84"/>
      <c r="G699" s="84"/>
      <c r="H699" s="85"/>
      <c r="I699" s="96" t="s">
        <v>5</v>
      </c>
      <c r="J699" s="84"/>
      <c r="K699" s="84"/>
      <c r="L699" s="84"/>
      <c r="M699" s="97"/>
    </row>
    <row r="700" spans="1:13" ht="12.75" customHeight="1">
      <c r="A700" s="101" t="s">
        <v>6</v>
      </c>
      <c r="B700" s="102"/>
      <c r="C700" s="103"/>
      <c r="D700" s="89" t="s">
        <v>7</v>
      </c>
      <c r="E700" s="62"/>
      <c r="F700" s="90" t="s">
        <v>8</v>
      </c>
      <c r="G700" s="91"/>
      <c r="H700" s="92"/>
      <c r="I700" s="89" t="s">
        <v>7</v>
      </c>
      <c r="J700" s="62"/>
      <c r="K700" s="90" t="s">
        <v>8</v>
      </c>
      <c r="L700" s="91"/>
      <c r="M700" s="120"/>
    </row>
    <row r="701" spans="1:13" ht="12.75" customHeight="1">
      <c r="A701" s="104"/>
      <c r="B701" s="105"/>
      <c r="C701" s="106"/>
      <c r="D701" s="99" t="s">
        <v>9</v>
      </c>
      <c r="E701" s="100"/>
      <c r="F701" s="86"/>
      <c r="G701" s="87"/>
      <c r="H701" s="98"/>
      <c r="I701" s="99" t="s">
        <v>11</v>
      </c>
      <c r="J701" s="100"/>
      <c r="K701" s="86"/>
      <c r="L701" s="87"/>
      <c r="M701" s="88"/>
    </row>
    <row r="702" spans="1:13" ht="12.75" customHeight="1">
      <c r="A702" s="107"/>
      <c r="B702" s="108"/>
      <c r="C702" s="109"/>
      <c r="D702" s="99" t="s">
        <v>12</v>
      </c>
      <c r="E702" s="100"/>
      <c r="F702" s="86"/>
      <c r="G702" s="87"/>
      <c r="H702" s="98"/>
      <c r="I702" s="99" t="s">
        <v>13</v>
      </c>
      <c r="J702" s="100"/>
      <c r="K702" s="86"/>
      <c r="L702" s="87"/>
      <c r="M702" s="88"/>
    </row>
    <row r="703" spans="1:36" s="31" customFormat="1" ht="29.25" customHeight="1">
      <c r="A703" s="73" t="s">
        <v>96</v>
      </c>
      <c r="B703" s="75"/>
      <c r="C703" s="75"/>
      <c r="D703" s="75"/>
      <c r="E703" s="74"/>
      <c r="F703" s="73" t="s">
        <v>97</v>
      </c>
      <c r="G703" s="74"/>
      <c r="H703" s="32">
        <f>'Obiettivi Area '!Q19</f>
        <v>0</v>
      </c>
      <c r="I703" s="73" t="s">
        <v>98</v>
      </c>
      <c r="J703" s="75"/>
      <c r="K703" s="74"/>
      <c r="L703" s="176">
        <f>'Obiettivi Area '!L19</f>
        <v>0</v>
      </c>
      <c r="M703" s="177"/>
      <c r="N703" s="34"/>
      <c r="O703" s="34"/>
      <c r="P703" s="34"/>
      <c r="Q703" s="72"/>
      <c r="R703" s="72"/>
      <c r="S703" s="35"/>
      <c r="T703" s="72"/>
      <c r="U703" s="72"/>
      <c r="V703" s="35"/>
      <c r="W703" s="36"/>
      <c r="X703" s="37"/>
      <c r="Y703" s="28"/>
      <c r="Z703" s="28"/>
      <c r="AA703" s="28"/>
      <c r="AB703" s="28"/>
      <c r="AC703" s="28"/>
      <c r="AD703" s="29">
        <f>IF(K699="X",5,(IF(M699="X",3,(IF(O699="X",1,0)))))</f>
        <v>0</v>
      </c>
      <c r="AE703" s="29">
        <f>IF(K701="X",5,(IF(M701="X",3,(IF(O701="X",1,0)))))</f>
        <v>0</v>
      </c>
      <c r="AF703" s="29">
        <f>IF(Q700="X",5,(IF(S700="X",3,(IF(U700="X",1,0)))))</f>
        <v>0</v>
      </c>
      <c r="AG703" s="29">
        <f>IF(Q702="X",1,(IF(S702="X",3,(IF(U702="X",5,0)))))</f>
        <v>0</v>
      </c>
      <c r="AH703" s="30"/>
      <c r="AI703" s="30"/>
      <c r="AJ703" s="31">
        <f>PRODUCT(AD703:AG703)</f>
        <v>0</v>
      </c>
    </row>
    <row r="704" spans="1:13" ht="15.75" customHeight="1">
      <c r="A704" s="93" t="s">
        <v>14</v>
      </c>
      <c r="B704" s="94"/>
      <c r="C704" s="94"/>
      <c r="D704" s="174"/>
      <c r="E704" s="175" t="s">
        <v>15</v>
      </c>
      <c r="F704" s="94"/>
      <c r="G704" s="94"/>
      <c r="H704" s="94"/>
      <c r="I704" s="94"/>
      <c r="J704" s="174"/>
      <c r="K704" s="175" t="s">
        <v>16</v>
      </c>
      <c r="L704" s="94"/>
      <c r="M704" s="95"/>
    </row>
    <row r="705" spans="1:13" ht="12.75" customHeight="1">
      <c r="A705" s="76"/>
      <c r="B705" s="77"/>
      <c r="C705" s="77"/>
      <c r="D705" s="78"/>
      <c r="E705" s="79"/>
      <c r="F705" s="77"/>
      <c r="G705" s="77"/>
      <c r="H705" s="77"/>
      <c r="I705" s="77"/>
      <c r="J705" s="78"/>
      <c r="K705" s="80"/>
      <c r="L705" s="81"/>
      <c r="M705" s="82"/>
    </row>
    <row r="706" spans="1:13" ht="12.75" customHeight="1">
      <c r="A706" s="76"/>
      <c r="B706" s="77"/>
      <c r="C706" s="77"/>
      <c r="D706" s="78"/>
      <c r="E706" s="79"/>
      <c r="F706" s="77"/>
      <c r="G706" s="77"/>
      <c r="H706" s="77"/>
      <c r="I706" s="77"/>
      <c r="J706" s="78"/>
      <c r="K706" s="80"/>
      <c r="L706" s="81"/>
      <c r="M706" s="82"/>
    </row>
    <row r="707" spans="1:13" ht="12.75" customHeight="1">
      <c r="A707" s="76"/>
      <c r="B707" s="77"/>
      <c r="C707" s="77"/>
      <c r="D707" s="78"/>
      <c r="E707" s="79"/>
      <c r="F707" s="77"/>
      <c r="G707" s="77"/>
      <c r="H707" s="77"/>
      <c r="I707" s="77"/>
      <c r="J707" s="78"/>
      <c r="K707" s="80"/>
      <c r="L707" s="81"/>
      <c r="M707" s="82"/>
    </row>
    <row r="708" spans="1:13" ht="15.75" customHeight="1">
      <c r="A708" s="93" t="s">
        <v>17</v>
      </c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5"/>
    </row>
    <row r="709" spans="1:13" ht="15" customHeight="1">
      <c r="A709" s="83" t="s">
        <v>18</v>
      </c>
      <c r="B709" s="84"/>
      <c r="C709" s="84"/>
      <c r="D709" s="84"/>
      <c r="E709" s="84"/>
      <c r="F709" s="84"/>
      <c r="G709" s="84"/>
      <c r="H709" s="85"/>
      <c r="I709" s="96" t="s">
        <v>19</v>
      </c>
      <c r="J709" s="84"/>
      <c r="K709" s="84"/>
      <c r="L709" s="84"/>
      <c r="M709" s="97"/>
    </row>
    <row r="710" spans="1:13" ht="12.75">
      <c r="A710" s="159"/>
      <c r="B710" s="58"/>
      <c r="C710" s="58"/>
      <c r="D710" s="58"/>
      <c r="E710" s="58"/>
      <c r="F710" s="58"/>
      <c r="G710" s="58"/>
      <c r="H710" s="160"/>
      <c r="I710" s="57"/>
      <c r="J710" s="58"/>
      <c r="K710" s="58"/>
      <c r="L710" s="58"/>
      <c r="M710" s="59"/>
    </row>
    <row r="711" spans="1:13" ht="12.75">
      <c r="A711" s="159"/>
      <c r="B711" s="58"/>
      <c r="C711" s="58"/>
      <c r="D711" s="58"/>
      <c r="E711" s="58"/>
      <c r="F711" s="58"/>
      <c r="G711" s="58"/>
      <c r="H711" s="160"/>
      <c r="I711" s="57"/>
      <c r="J711" s="58"/>
      <c r="K711" s="58"/>
      <c r="L711" s="58"/>
      <c r="M711" s="59"/>
    </row>
    <row r="712" spans="1:13" ht="12.75">
      <c r="A712" s="159"/>
      <c r="B712" s="58"/>
      <c r="C712" s="58"/>
      <c r="D712" s="58"/>
      <c r="E712" s="58"/>
      <c r="F712" s="58"/>
      <c r="G712" s="58"/>
      <c r="H712" s="160"/>
      <c r="I712" s="57"/>
      <c r="J712" s="58"/>
      <c r="K712" s="58"/>
      <c r="L712" s="58"/>
      <c r="M712" s="59"/>
    </row>
    <row r="713" spans="1:13" ht="12.75">
      <c r="A713" s="159"/>
      <c r="B713" s="58"/>
      <c r="C713" s="58"/>
      <c r="D713" s="58"/>
      <c r="E713" s="58"/>
      <c r="F713" s="58"/>
      <c r="G713" s="58"/>
      <c r="H713" s="160"/>
      <c r="I713" s="57"/>
      <c r="J713" s="58"/>
      <c r="K713" s="58"/>
      <c r="L713" s="58"/>
      <c r="M713" s="59"/>
    </row>
    <row r="714" spans="1:13" ht="12.75">
      <c r="A714" s="159"/>
      <c r="B714" s="58"/>
      <c r="C714" s="58"/>
      <c r="D714" s="58"/>
      <c r="E714" s="58"/>
      <c r="F714" s="58"/>
      <c r="G714" s="58"/>
      <c r="H714" s="160"/>
      <c r="I714" s="57"/>
      <c r="J714" s="58"/>
      <c r="K714" s="58"/>
      <c r="L714" s="58"/>
      <c r="M714" s="59"/>
    </row>
    <row r="715" spans="1:13" ht="15.75" customHeight="1">
      <c r="A715" s="93" t="s">
        <v>20</v>
      </c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5"/>
    </row>
    <row r="716" spans="1:13" ht="18">
      <c r="A716" s="2" t="s">
        <v>21</v>
      </c>
      <c r="B716" s="3" t="s">
        <v>22</v>
      </c>
      <c r="C716" s="3" t="s">
        <v>23</v>
      </c>
      <c r="D716" s="3" t="s">
        <v>24</v>
      </c>
      <c r="E716" s="3" t="s">
        <v>25</v>
      </c>
      <c r="F716" s="3" t="s">
        <v>26</v>
      </c>
      <c r="G716" s="3" t="s">
        <v>27</v>
      </c>
      <c r="H716" s="3" t="s">
        <v>28</v>
      </c>
      <c r="I716" s="3" t="s">
        <v>29</v>
      </c>
      <c r="J716" s="3" t="s">
        <v>30</v>
      </c>
      <c r="K716" s="3" t="s">
        <v>31</v>
      </c>
      <c r="L716" s="3" t="s">
        <v>32</v>
      </c>
      <c r="M716" s="4" t="s">
        <v>33</v>
      </c>
    </row>
    <row r="717" spans="1:13" ht="12.75">
      <c r="A717" s="9" t="s">
        <v>10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8"/>
    </row>
    <row r="718" spans="1:13" ht="12.75">
      <c r="A718" s="9" t="s">
        <v>34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8"/>
    </row>
    <row r="719" spans="1:13" ht="12.75">
      <c r="A719" s="9" t="s">
        <v>35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8"/>
    </row>
    <row r="720" spans="1:13" ht="12.75">
      <c r="A720" s="9" t="s">
        <v>36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8"/>
    </row>
    <row r="721" spans="1:13" ht="12.75">
      <c r="A721" s="9" t="s">
        <v>37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8"/>
    </row>
    <row r="722" spans="1:13" ht="12.75">
      <c r="A722" s="9" t="s">
        <v>38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8"/>
    </row>
    <row r="723" spans="1:13" ht="12.75">
      <c r="A723" s="9" t="s">
        <v>39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8"/>
    </row>
    <row r="724" spans="1:13" ht="15.75" customHeight="1">
      <c r="A724" s="93" t="s">
        <v>40</v>
      </c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5"/>
    </row>
    <row r="725" spans="1:13" ht="12.75" customHeight="1">
      <c r="A725" s="60" t="s">
        <v>21</v>
      </c>
      <c r="B725" s="61"/>
      <c r="C725" s="62"/>
      <c r="D725" s="89" t="s">
        <v>41</v>
      </c>
      <c r="E725" s="61"/>
      <c r="F725" s="61"/>
      <c r="G725" s="61"/>
      <c r="H725" s="62"/>
      <c r="I725" s="89" t="s">
        <v>42</v>
      </c>
      <c r="J725" s="62"/>
      <c r="K725" s="89" t="s">
        <v>43</v>
      </c>
      <c r="L725" s="61"/>
      <c r="M725" s="181"/>
    </row>
    <row r="726" spans="1:13" ht="12.75">
      <c r="A726" s="76"/>
      <c r="B726" s="77"/>
      <c r="C726" s="78"/>
      <c r="D726" s="79"/>
      <c r="E726" s="77"/>
      <c r="F726" s="77"/>
      <c r="G726" s="77"/>
      <c r="H726" s="78"/>
      <c r="I726" s="79"/>
      <c r="J726" s="78"/>
      <c r="K726" s="79"/>
      <c r="L726" s="77"/>
      <c r="M726" s="182"/>
    </row>
    <row r="727" spans="1:13" ht="12.75">
      <c r="A727" s="76"/>
      <c r="B727" s="77"/>
      <c r="C727" s="78"/>
      <c r="D727" s="79"/>
      <c r="E727" s="77"/>
      <c r="F727" s="77"/>
      <c r="G727" s="77"/>
      <c r="H727" s="78"/>
      <c r="I727" s="79"/>
      <c r="J727" s="78"/>
      <c r="K727" s="79"/>
      <c r="L727" s="77"/>
      <c r="M727" s="182"/>
    </row>
    <row r="728" spans="1:13" ht="12.75">
      <c r="A728" s="76"/>
      <c r="B728" s="77"/>
      <c r="C728" s="78"/>
      <c r="D728" s="79"/>
      <c r="E728" s="77"/>
      <c r="F728" s="77"/>
      <c r="G728" s="77"/>
      <c r="H728" s="78"/>
      <c r="I728" s="79"/>
      <c r="J728" s="78"/>
      <c r="K728" s="79"/>
      <c r="L728" s="77"/>
      <c r="M728" s="182"/>
    </row>
    <row r="729" spans="1:13" ht="12.75">
      <c r="A729" s="76"/>
      <c r="B729" s="77"/>
      <c r="C729" s="78"/>
      <c r="D729" s="79"/>
      <c r="E729" s="77"/>
      <c r="F729" s="77"/>
      <c r="G729" s="77"/>
      <c r="H729" s="78"/>
      <c r="I729" s="79"/>
      <c r="J729" s="78"/>
      <c r="K729" s="79"/>
      <c r="L729" s="77"/>
      <c r="M729" s="182"/>
    </row>
    <row r="730" spans="1:13" ht="12.75">
      <c r="A730" s="76"/>
      <c r="B730" s="77"/>
      <c r="C730" s="78"/>
      <c r="D730" s="79"/>
      <c r="E730" s="77"/>
      <c r="F730" s="77"/>
      <c r="G730" s="77"/>
      <c r="H730" s="78"/>
      <c r="I730" s="79"/>
      <c r="J730" s="78"/>
      <c r="K730" s="79"/>
      <c r="L730" s="77"/>
      <c r="M730" s="182"/>
    </row>
    <row r="731" spans="1:13" ht="12.75">
      <c r="A731" s="76"/>
      <c r="B731" s="77"/>
      <c r="C731" s="78"/>
      <c r="D731" s="79"/>
      <c r="E731" s="77"/>
      <c r="F731" s="77"/>
      <c r="G731" s="77"/>
      <c r="H731" s="78"/>
      <c r="I731" s="79"/>
      <c r="J731" s="78"/>
      <c r="K731" s="79"/>
      <c r="L731" s="77"/>
      <c r="M731" s="182"/>
    </row>
    <row r="732" spans="1:13" ht="13.5" thickBot="1">
      <c r="A732" s="185"/>
      <c r="B732" s="186"/>
      <c r="C732" s="187"/>
      <c r="D732" s="188"/>
      <c r="E732" s="186"/>
      <c r="F732" s="186"/>
      <c r="G732" s="186"/>
      <c r="H732" s="187"/>
      <c r="I732" s="188"/>
      <c r="J732" s="187"/>
      <c r="K732" s="188"/>
      <c r="L732" s="186"/>
      <c r="M732" s="189"/>
    </row>
    <row r="733" ht="13.5" thickBot="1"/>
    <row r="734" spans="1:13" ht="12.75" customHeight="1">
      <c r="A734" s="69" t="s">
        <v>59</v>
      </c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1"/>
    </row>
    <row r="735" spans="1:13" ht="17.25" customHeight="1">
      <c r="A735" s="60" t="s">
        <v>112</v>
      </c>
      <c r="B735" s="61"/>
      <c r="C735" s="61"/>
      <c r="D735" s="61"/>
      <c r="E735" s="62"/>
      <c r="F735" s="57"/>
      <c r="G735" s="58"/>
      <c r="H735" s="58"/>
      <c r="I735" s="58"/>
      <c r="J735" s="58"/>
      <c r="K735" s="58"/>
      <c r="L735" s="58"/>
      <c r="M735" s="59"/>
    </row>
    <row r="736" spans="1:13" ht="17.25" customHeight="1">
      <c r="A736" s="60" t="s">
        <v>113</v>
      </c>
      <c r="B736" s="61"/>
      <c r="C736" s="61"/>
      <c r="D736" s="61"/>
      <c r="E736" s="62"/>
      <c r="F736" s="57"/>
      <c r="G736" s="58"/>
      <c r="H736" s="58"/>
      <c r="I736" s="58"/>
      <c r="J736" s="58"/>
      <c r="K736" s="58"/>
      <c r="L736" s="58"/>
      <c r="M736" s="59"/>
    </row>
    <row r="737" spans="1:13" ht="17.25" customHeight="1">
      <c r="A737" s="60" t="s">
        <v>111</v>
      </c>
      <c r="B737" s="61"/>
      <c r="C737" s="61"/>
      <c r="D737" s="61"/>
      <c r="E737" s="62"/>
      <c r="F737" s="57"/>
      <c r="G737" s="58"/>
      <c r="H737" s="58"/>
      <c r="I737" s="58"/>
      <c r="J737" s="58"/>
      <c r="K737" s="58"/>
      <c r="L737" s="58"/>
      <c r="M737" s="59"/>
    </row>
    <row r="738" spans="1:13" ht="35.25" customHeight="1">
      <c r="A738" s="166" t="s">
        <v>114</v>
      </c>
      <c r="B738" s="91"/>
      <c r="C738" s="91"/>
      <c r="D738" s="91"/>
      <c r="E738" s="92"/>
      <c r="F738" s="57"/>
      <c r="G738" s="58"/>
      <c r="H738" s="58"/>
      <c r="I738" s="58"/>
      <c r="J738" s="58"/>
      <c r="K738" s="58"/>
      <c r="L738" s="58"/>
      <c r="M738" s="59"/>
    </row>
    <row r="739" spans="1:13" ht="12.75" customHeight="1">
      <c r="A739" s="121" t="s">
        <v>1</v>
      </c>
      <c r="B739" s="122"/>
      <c r="C739" s="122"/>
      <c r="D739" s="123"/>
      <c r="E739" s="132"/>
      <c r="F739" s="133"/>
      <c r="G739" s="133"/>
      <c r="H739" s="133"/>
      <c r="I739" s="133"/>
      <c r="J739" s="133"/>
      <c r="K739" s="133"/>
      <c r="L739" s="133"/>
      <c r="M739" s="134"/>
    </row>
    <row r="740" spans="1:13" ht="12.75">
      <c r="A740" s="183"/>
      <c r="B740" s="169"/>
      <c r="C740" s="169"/>
      <c r="D740" s="170"/>
      <c r="E740" s="135"/>
      <c r="F740" s="136"/>
      <c r="G740" s="136"/>
      <c r="H740" s="136"/>
      <c r="I740" s="136"/>
      <c r="J740" s="136"/>
      <c r="K740" s="136"/>
      <c r="L740" s="136"/>
      <c r="M740" s="137"/>
    </row>
    <row r="741" spans="1:13" ht="12.75">
      <c r="A741" s="183"/>
      <c r="B741" s="169"/>
      <c r="C741" s="169"/>
      <c r="D741" s="170"/>
      <c r="E741" s="135"/>
      <c r="F741" s="136"/>
      <c r="G741" s="136"/>
      <c r="H741" s="136"/>
      <c r="I741" s="136"/>
      <c r="J741" s="136"/>
      <c r="K741" s="136"/>
      <c r="L741" s="136"/>
      <c r="M741" s="137"/>
    </row>
    <row r="742" spans="1:13" ht="12.75">
      <c r="A742" s="183"/>
      <c r="B742" s="169"/>
      <c r="C742" s="169"/>
      <c r="D742" s="170"/>
      <c r="E742" s="135"/>
      <c r="F742" s="136"/>
      <c r="G742" s="136"/>
      <c r="H742" s="136"/>
      <c r="I742" s="136"/>
      <c r="J742" s="136"/>
      <c r="K742" s="136"/>
      <c r="L742" s="136"/>
      <c r="M742" s="137"/>
    </row>
    <row r="743" spans="1:13" ht="12.75">
      <c r="A743" s="183"/>
      <c r="B743" s="169"/>
      <c r="C743" s="169"/>
      <c r="D743" s="170"/>
      <c r="E743" s="135"/>
      <c r="F743" s="136"/>
      <c r="G743" s="136"/>
      <c r="H743" s="136"/>
      <c r="I743" s="136"/>
      <c r="J743" s="136"/>
      <c r="K743" s="136"/>
      <c r="L743" s="136"/>
      <c r="M743" s="137"/>
    </row>
    <row r="744" spans="1:13" ht="12.75">
      <c r="A744" s="184"/>
      <c r="B744" s="172"/>
      <c r="C744" s="172"/>
      <c r="D744" s="173"/>
      <c r="E744" s="138"/>
      <c r="F744" s="139"/>
      <c r="G744" s="139"/>
      <c r="H744" s="139"/>
      <c r="I744" s="139"/>
      <c r="J744" s="139"/>
      <c r="K744" s="139"/>
      <c r="L744" s="139"/>
      <c r="M744" s="140"/>
    </row>
    <row r="745" spans="1:13" ht="15.75" customHeight="1">
      <c r="A745" s="93" t="s">
        <v>2</v>
      </c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5"/>
    </row>
    <row r="746" spans="1:13" ht="15" customHeight="1">
      <c r="A746" s="83" t="s">
        <v>3</v>
      </c>
      <c r="B746" s="84"/>
      <c r="C746" s="85"/>
      <c r="D746" s="96" t="s">
        <v>4</v>
      </c>
      <c r="E746" s="84"/>
      <c r="F746" s="84"/>
      <c r="G746" s="84"/>
      <c r="H746" s="85"/>
      <c r="I746" s="96" t="s">
        <v>5</v>
      </c>
      <c r="J746" s="84"/>
      <c r="K746" s="84"/>
      <c r="L746" s="84"/>
      <c r="M746" s="97"/>
    </row>
    <row r="747" spans="1:13" ht="12.75" customHeight="1">
      <c r="A747" s="101" t="s">
        <v>6</v>
      </c>
      <c r="B747" s="102"/>
      <c r="C747" s="103"/>
      <c r="D747" s="89" t="s">
        <v>7</v>
      </c>
      <c r="E747" s="62"/>
      <c r="F747" s="90" t="s">
        <v>8</v>
      </c>
      <c r="G747" s="91"/>
      <c r="H747" s="92"/>
      <c r="I747" s="89" t="s">
        <v>7</v>
      </c>
      <c r="J747" s="62"/>
      <c r="K747" s="90" t="s">
        <v>8</v>
      </c>
      <c r="L747" s="91"/>
      <c r="M747" s="120"/>
    </row>
    <row r="748" spans="1:13" ht="12.75" customHeight="1">
      <c r="A748" s="104"/>
      <c r="B748" s="105"/>
      <c r="C748" s="106"/>
      <c r="D748" s="99" t="s">
        <v>9</v>
      </c>
      <c r="E748" s="100"/>
      <c r="F748" s="86"/>
      <c r="G748" s="87"/>
      <c r="H748" s="98"/>
      <c r="I748" s="99" t="s">
        <v>11</v>
      </c>
      <c r="J748" s="100"/>
      <c r="K748" s="86"/>
      <c r="L748" s="87"/>
      <c r="M748" s="88"/>
    </row>
    <row r="749" spans="1:13" ht="12.75" customHeight="1">
      <c r="A749" s="107"/>
      <c r="B749" s="108"/>
      <c r="C749" s="109"/>
      <c r="D749" s="99" t="s">
        <v>12</v>
      </c>
      <c r="E749" s="100"/>
      <c r="F749" s="86"/>
      <c r="G749" s="87"/>
      <c r="H749" s="98"/>
      <c r="I749" s="99" t="s">
        <v>13</v>
      </c>
      <c r="J749" s="100"/>
      <c r="K749" s="86"/>
      <c r="L749" s="87"/>
      <c r="M749" s="88"/>
    </row>
    <row r="750" spans="1:36" s="31" customFormat="1" ht="29.25" customHeight="1">
      <c r="A750" s="73" t="s">
        <v>96</v>
      </c>
      <c r="B750" s="75"/>
      <c r="C750" s="75"/>
      <c r="D750" s="75"/>
      <c r="E750" s="74"/>
      <c r="F750" s="73" t="s">
        <v>97</v>
      </c>
      <c r="G750" s="74"/>
      <c r="H750" s="32">
        <f>'Obiettivi Area '!Q20</f>
        <v>0</v>
      </c>
      <c r="I750" s="73" t="s">
        <v>98</v>
      </c>
      <c r="J750" s="75"/>
      <c r="K750" s="74"/>
      <c r="L750" s="176">
        <f>'Obiettivi Area '!L20</f>
        <v>0</v>
      </c>
      <c r="M750" s="177"/>
      <c r="N750" s="34"/>
      <c r="O750" s="34"/>
      <c r="P750" s="34"/>
      <c r="Q750" s="72"/>
      <c r="R750" s="72"/>
      <c r="S750" s="35"/>
      <c r="T750" s="72"/>
      <c r="U750" s="72"/>
      <c r="V750" s="35"/>
      <c r="W750" s="36"/>
      <c r="X750" s="37"/>
      <c r="Y750" s="28"/>
      <c r="Z750" s="28"/>
      <c r="AA750" s="28"/>
      <c r="AB750" s="28"/>
      <c r="AC750" s="28"/>
      <c r="AD750" s="29">
        <f>IF(K746="X",5,(IF(M746="X",3,(IF(O746="X",1,0)))))</f>
        <v>0</v>
      </c>
      <c r="AE750" s="29">
        <f>IF(K748="X",5,(IF(M748="X",3,(IF(O748="X",1,0)))))</f>
        <v>0</v>
      </c>
      <c r="AF750" s="29">
        <f>IF(Q747="X",5,(IF(S747="X",3,(IF(U747="X",1,0)))))</f>
        <v>0</v>
      </c>
      <c r="AG750" s="29">
        <f>IF(Q749="X",1,(IF(S749="X",3,(IF(U749="X",5,0)))))</f>
        <v>0</v>
      </c>
      <c r="AH750" s="30"/>
      <c r="AI750" s="30"/>
      <c r="AJ750" s="31">
        <f>PRODUCT(AD750:AG750)</f>
        <v>0</v>
      </c>
    </row>
    <row r="751" spans="1:13" ht="15.75" customHeight="1">
      <c r="A751" s="93" t="s">
        <v>14</v>
      </c>
      <c r="B751" s="94"/>
      <c r="C751" s="94"/>
      <c r="D751" s="174"/>
      <c r="E751" s="175" t="s">
        <v>15</v>
      </c>
      <c r="F751" s="94"/>
      <c r="G751" s="94"/>
      <c r="H751" s="94"/>
      <c r="I751" s="94"/>
      <c r="J751" s="174"/>
      <c r="K751" s="175" t="s">
        <v>16</v>
      </c>
      <c r="L751" s="94"/>
      <c r="M751" s="95"/>
    </row>
    <row r="752" spans="1:13" ht="12.75" customHeight="1">
      <c r="A752" s="76"/>
      <c r="B752" s="77"/>
      <c r="C752" s="77"/>
      <c r="D752" s="78"/>
      <c r="E752" s="79"/>
      <c r="F752" s="77"/>
      <c r="G752" s="77"/>
      <c r="H752" s="77"/>
      <c r="I752" s="77"/>
      <c r="J752" s="78"/>
      <c r="K752" s="80"/>
      <c r="L752" s="81"/>
      <c r="M752" s="82"/>
    </row>
    <row r="753" spans="1:13" ht="12.75" customHeight="1">
      <c r="A753" s="76"/>
      <c r="B753" s="77"/>
      <c r="C753" s="77"/>
      <c r="D753" s="78"/>
      <c r="E753" s="79"/>
      <c r="F753" s="77"/>
      <c r="G753" s="77"/>
      <c r="H753" s="77"/>
      <c r="I753" s="77"/>
      <c r="J753" s="78"/>
      <c r="K753" s="80"/>
      <c r="L753" s="81"/>
      <c r="M753" s="82"/>
    </row>
    <row r="754" spans="1:13" ht="12.75" customHeight="1">
      <c r="A754" s="76"/>
      <c r="B754" s="77"/>
      <c r="C754" s="77"/>
      <c r="D754" s="78"/>
      <c r="E754" s="79"/>
      <c r="F754" s="77"/>
      <c r="G754" s="77"/>
      <c r="H754" s="77"/>
      <c r="I754" s="77"/>
      <c r="J754" s="78"/>
      <c r="K754" s="80"/>
      <c r="L754" s="81"/>
      <c r="M754" s="82"/>
    </row>
    <row r="755" spans="1:13" ht="15.75" customHeight="1">
      <c r="A755" s="93" t="s">
        <v>17</v>
      </c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5"/>
    </row>
    <row r="756" spans="1:13" ht="15" customHeight="1">
      <c r="A756" s="83" t="s">
        <v>18</v>
      </c>
      <c r="B756" s="84"/>
      <c r="C756" s="84"/>
      <c r="D756" s="84"/>
      <c r="E756" s="84"/>
      <c r="F756" s="84"/>
      <c r="G756" s="84"/>
      <c r="H756" s="85"/>
      <c r="I756" s="96" t="s">
        <v>19</v>
      </c>
      <c r="J756" s="84"/>
      <c r="K756" s="84"/>
      <c r="L756" s="84"/>
      <c r="M756" s="97"/>
    </row>
    <row r="757" spans="1:13" ht="12.75">
      <c r="A757" s="159"/>
      <c r="B757" s="58"/>
      <c r="C757" s="58"/>
      <c r="D757" s="58"/>
      <c r="E757" s="58"/>
      <c r="F757" s="58"/>
      <c r="G757" s="58"/>
      <c r="H757" s="160"/>
      <c r="I757" s="57"/>
      <c r="J757" s="58"/>
      <c r="K757" s="58"/>
      <c r="L757" s="58"/>
      <c r="M757" s="59"/>
    </row>
    <row r="758" spans="1:13" ht="12.75">
      <c r="A758" s="159"/>
      <c r="B758" s="58"/>
      <c r="C758" s="58"/>
      <c r="D758" s="58"/>
      <c r="E758" s="58"/>
      <c r="F758" s="58"/>
      <c r="G758" s="58"/>
      <c r="H758" s="160"/>
      <c r="I758" s="57"/>
      <c r="J758" s="58"/>
      <c r="K758" s="58"/>
      <c r="L758" s="58"/>
      <c r="M758" s="59"/>
    </row>
    <row r="759" spans="1:13" ht="12.75">
      <c r="A759" s="159"/>
      <c r="B759" s="58"/>
      <c r="C759" s="58"/>
      <c r="D759" s="58"/>
      <c r="E759" s="58"/>
      <c r="F759" s="58"/>
      <c r="G759" s="58"/>
      <c r="H759" s="160"/>
      <c r="I759" s="57"/>
      <c r="J759" s="58"/>
      <c r="K759" s="58"/>
      <c r="L759" s="58"/>
      <c r="M759" s="59"/>
    </row>
    <row r="760" spans="1:13" ht="12.75">
      <c r="A760" s="159"/>
      <c r="B760" s="58"/>
      <c r="C760" s="58"/>
      <c r="D760" s="58"/>
      <c r="E760" s="58"/>
      <c r="F760" s="58"/>
      <c r="G760" s="58"/>
      <c r="H760" s="160"/>
      <c r="I760" s="57"/>
      <c r="J760" s="58"/>
      <c r="K760" s="58"/>
      <c r="L760" s="58"/>
      <c r="M760" s="59"/>
    </row>
    <row r="761" spans="1:13" ht="12.75">
      <c r="A761" s="159"/>
      <c r="B761" s="58"/>
      <c r="C761" s="58"/>
      <c r="D761" s="58"/>
      <c r="E761" s="58"/>
      <c r="F761" s="58"/>
      <c r="G761" s="58"/>
      <c r="H761" s="160"/>
      <c r="I761" s="57"/>
      <c r="J761" s="58"/>
      <c r="K761" s="58"/>
      <c r="L761" s="58"/>
      <c r="M761" s="59"/>
    </row>
    <row r="762" spans="1:13" ht="15.75" customHeight="1">
      <c r="A762" s="93" t="s">
        <v>20</v>
      </c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5"/>
    </row>
    <row r="763" spans="1:13" ht="18">
      <c r="A763" s="2" t="s">
        <v>21</v>
      </c>
      <c r="B763" s="3" t="s">
        <v>22</v>
      </c>
      <c r="C763" s="3" t="s">
        <v>23</v>
      </c>
      <c r="D763" s="3" t="s">
        <v>24</v>
      </c>
      <c r="E763" s="3" t="s">
        <v>25</v>
      </c>
      <c r="F763" s="3" t="s">
        <v>26</v>
      </c>
      <c r="G763" s="3" t="s">
        <v>27</v>
      </c>
      <c r="H763" s="3" t="s">
        <v>28</v>
      </c>
      <c r="I763" s="3" t="s">
        <v>29</v>
      </c>
      <c r="J763" s="3" t="s">
        <v>30</v>
      </c>
      <c r="K763" s="3" t="s">
        <v>31</v>
      </c>
      <c r="L763" s="3" t="s">
        <v>32</v>
      </c>
      <c r="M763" s="4" t="s">
        <v>33</v>
      </c>
    </row>
    <row r="764" spans="1:13" ht="12.75">
      <c r="A764" s="9" t="s">
        <v>10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8"/>
    </row>
    <row r="765" spans="1:13" ht="12.75">
      <c r="A765" s="9" t="s">
        <v>34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8"/>
    </row>
    <row r="766" spans="1:13" ht="12.75">
      <c r="A766" s="9" t="s">
        <v>35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8"/>
    </row>
    <row r="767" spans="1:13" ht="12.75">
      <c r="A767" s="9" t="s">
        <v>36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8"/>
    </row>
    <row r="768" spans="1:13" ht="12.75">
      <c r="A768" s="9" t="s">
        <v>37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8"/>
    </row>
    <row r="769" spans="1:13" ht="12.75">
      <c r="A769" s="9" t="s">
        <v>38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8"/>
    </row>
    <row r="770" spans="1:13" ht="12.75">
      <c r="A770" s="9" t="s">
        <v>39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8"/>
    </row>
    <row r="771" spans="1:13" ht="15.75" customHeight="1">
      <c r="A771" s="93" t="s">
        <v>40</v>
      </c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5"/>
    </row>
    <row r="772" spans="1:13" ht="12.75" customHeight="1">
      <c r="A772" s="60" t="s">
        <v>21</v>
      </c>
      <c r="B772" s="61"/>
      <c r="C772" s="62"/>
      <c r="D772" s="89" t="s">
        <v>41</v>
      </c>
      <c r="E772" s="61"/>
      <c r="F772" s="61"/>
      <c r="G772" s="61"/>
      <c r="H772" s="62"/>
      <c r="I772" s="89" t="s">
        <v>42</v>
      </c>
      <c r="J772" s="62"/>
      <c r="K772" s="89" t="s">
        <v>43</v>
      </c>
      <c r="L772" s="61"/>
      <c r="M772" s="181"/>
    </row>
    <row r="773" spans="1:13" ht="12.75">
      <c r="A773" s="76"/>
      <c r="B773" s="77"/>
      <c r="C773" s="78"/>
      <c r="D773" s="79"/>
      <c r="E773" s="77"/>
      <c r="F773" s="77"/>
      <c r="G773" s="77"/>
      <c r="H773" s="78"/>
      <c r="I773" s="79"/>
      <c r="J773" s="78"/>
      <c r="K773" s="79"/>
      <c r="L773" s="77"/>
      <c r="M773" s="182"/>
    </row>
    <row r="774" spans="1:13" ht="12.75">
      <c r="A774" s="76"/>
      <c r="B774" s="77"/>
      <c r="C774" s="78"/>
      <c r="D774" s="79"/>
      <c r="E774" s="77"/>
      <c r="F774" s="77"/>
      <c r="G774" s="77"/>
      <c r="H774" s="78"/>
      <c r="I774" s="79"/>
      <c r="J774" s="78"/>
      <c r="K774" s="79"/>
      <c r="L774" s="77"/>
      <c r="M774" s="182"/>
    </row>
    <row r="775" spans="1:13" ht="12.75">
      <c r="A775" s="76"/>
      <c r="B775" s="77"/>
      <c r="C775" s="78"/>
      <c r="D775" s="79"/>
      <c r="E775" s="77"/>
      <c r="F775" s="77"/>
      <c r="G775" s="77"/>
      <c r="H775" s="78"/>
      <c r="I775" s="79"/>
      <c r="J775" s="78"/>
      <c r="K775" s="79"/>
      <c r="L775" s="77"/>
      <c r="M775" s="182"/>
    </row>
    <row r="776" spans="1:13" ht="12.75">
      <c r="A776" s="76"/>
      <c r="B776" s="77"/>
      <c r="C776" s="78"/>
      <c r="D776" s="79"/>
      <c r="E776" s="77"/>
      <c r="F776" s="77"/>
      <c r="G776" s="77"/>
      <c r="H776" s="78"/>
      <c r="I776" s="79"/>
      <c r="J776" s="78"/>
      <c r="K776" s="79"/>
      <c r="L776" s="77"/>
      <c r="M776" s="182"/>
    </row>
    <row r="777" spans="1:13" ht="12.75">
      <c r="A777" s="76"/>
      <c r="B777" s="77"/>
      <c r="C777" s="78"/>
      <c r="D777" s="79"/>
      <c r="E777" s="77"/>
      <c r="F777" s="77"/>
      <c r="G777" s="77"/>
      <c r="H777" s="78"/>
      <c r="I777" s="79"/>
      <c r="J777" s="78"/>
      <c r="K777" s="79"/>
      <c r="L777" s="77"/>
      <c r="M777" s="182"/>
    </row>
    <row r="778" spans="1:13" ht="12.75">
      <c r="A778" s="76"/>
      <c r="B778" s="77"/>
      <c r="C778" s="78"/>
      <c r="D778" s="79"/>
      <c r="E778" s="77"/>
      <c r="F778" s="77"/>
      <c r="G778" s="77"/>
      <c r="H778" s="78"/>
      <c r="I778" s="79"/>
      <c r="J778" s="78"/>
      <c r="K778" s="79"/>
      <c r="L778" s="77"/>
      <c r="M778" s="182"/>
    </row>
    <row r="779" spans="1:13" ht="13.5" thickBot="1">
      <c r="A779" s="185"/>
      <c r="B779" s="186"/>
      <c r="C779" s="187"/>
      <c r="D779" s="188"/>
      <c r="E779" s="186"/>
      <c r="F779" s="186"/>
      <c r="G779" s="186"/>
      <c r="H779" s="187"/>
      <c r="I779" s="188"/>
      <c r="J779" s="187"/>
      <c r="K779" s="188"/>
      <c r="L779" s="186"/>
      <c r="M779" s="189"/>
    </row>
    <row r="780" ht="13.5" thickBot="1"/>
    <row r="781" spans="1:13" ht="12.75" customHeight="1">
      <c r="A781" s="69" t="s">
        <v>60</v>
      </c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1"/>
    </row>
    <row r="782" spans="1:13" ht="17.25" customHeight="1">
      <c r="A782" s="60" t="s">
        <v>112</v>
      </c>
      <c r="B782" s="61"/>
      <c r="C782" s="61"/>
      <c r="D782" s="61"/>
      <c r="E782" s="62"/>
      <c r="F782" s="57"/>
      <c r="G782" s="58"/>
      <c r="H782" s="58"/>
      <c r="I782" s="58"/>
      <c r="J782" s="58"/>
      <c r="K782" s="58"/>
      <c r="L782" s="58"/>
      <c r="M782" s="59"/>
    </row>
    <row r="783" spans="1:13" ht="17.25" customHeight="1">
      <c r="A783" s="60" t="s">
        <v>113</v>
      </c>
      <c r="B783" s="61"/>
      <c r="C783" s="61"/>
      <c r="D783" s="61"/>
      <c r="E783" s="62"/>
      <c r="F783" s="57"/>
      <c r="G783" s="58"/>
      <c r="H783" s="58"/>
      <c r="I783" s="58"/>
      <c r="J783" s="58"/>
      <c r="K783" s="58"/>
      <c r="L783" s="58"/>
      <c r="M783" s="59"/>
    </row>
    <row r="784" spans="1:13" ht="17.25" customHeight="1">
      <c r="A784" s="60" t="s">
        <v>111</v>
      </c>
      <c r="B784" s="61"/>
      <c r="C784" s="61"/>
      <c r="D784" s="61"/>
      <c r="E784" s="62"/>
      <c r="F784" s="57"/>
      <c r="G784" s="58"/>
      <c r="H784" s="58"/>
      <c r="I784" s="58"/>
      <c r="J784" s="58"/>
      <c r="K784" s="58"/>
      <c r="L784" s="58"/>
      <c r="M784" s="59"/>
    </row>
    <row r="785" spans="1:13" ht="35.25" customHeight="1">
      <c r="A785" s="166" t="s">
        <v>114</v>
      </c>
      <c r="B785" s="91"/>
      <c r="C785" s="91"/>
      <c r="D785" s="91"/>
      <c r="E785" s="92"/>
      <c r="F785" s="57"/>
      <c r="G785" s="58"/>
      <c r="H785" s="58"/>
      <c r="I785" s="58"/>
      <c r="J785" s="58"/>
      <c r="K785" s="58"/>
      <c r="L785" s="58"/>
      <c r="M785" s="59"/>
    </row>
    <row r="786" spans="1:13" ht="12.75" customHeight="1">
      <c r="A786" s="121" t="s">
        <v>1</v>
      </c>
      <c r="B786" s="122"/>
      <c r="C786" s="122"/>
      <c r="D786" s="123"/>
      <c r="E786" s="132"/>
      <c r="F786" s="133"/>
      <c r="G786" s="133"/>
      <c r="H786" s="133"/>
      <c r="I786" s="133"/>
      <c r="J786" s="133"/>
      <c r="K786" s="133"/>
      <c r="L786" s="133"/>
      <c r="M786" s="134"/>
    </row>
    <row r="787" spans="1:13" ht="12.75">
      <c r="A787" s="183"/>
      <c r="B787" s="169"/>
      <c r="C787" s="169"/>
      <c r="D787" s="170"/>
      <c r="E787" s="135"/>
      <c r="F787" s="136"/>
      <c r="G787" s="136"/>
      <c r="H787" s="136"/>
      <c r="I787" s="136"/>
      <c r="J787" s="136"/>
      <c r="K787" s="136"/>
      <c r="L787" s="136"/>
      <c r="M787" s="137"/>
    </row>
    <row r="788" spans="1:13" ht="12.75">
      <c r="A788" s="183"/>
      <c r="B788" s="169"/>
      <c r="C788" s="169"/>
      <c r="D788" s="170"/>
      <c r="E788" s="135"/>
      <c r="F788" s="136"/>
      <c r="G788" s="136"/>
      <c r="H788" s="136"/>
      <c r="I788" s="136"/>
      <c r="J788" s="136"/>
      <c r="K788" s="136"/>
      <c r="L788" s="136"/>
      <c r="M788" s="137"/>
    </row>
    <row r="789" spans="1:13" ht="12.75">
      <c r="A789" s="183"/>
      <c r="B789" s="169"/>
      <c r="C789" s="169"/>
      <c r="D789" s="170"/>
      <c r="E789" s="135"/>
      <c r="F789" s="136"/>
      <c r="G789" s="136"/>
      <c r="H789" s="136"/>
      <c r="I789" s="136"/>
      <c r="J789" s="136"/>
      <c r="K789" s="136"/>
      <c r="L789" s="136"/>
      <c r="M789" s="137"/>
    </row>
    <row r="790" spans="1:13" ht="12.75">
      <c r="A790" s="183"/>
      <c r="B790" s="169"/>
      <c r="C790" s="169"/>
      <c r="D790" s="170"/>
      <c r="E790" s="135"/>
      <c r="F790" s="136"/>
      <c r="G790" s="136"/>
      <c r="H790" s="136"/>
      <c r="I790" s="136"/>
      <c r="J790" s="136"/>
      <c r="K790" s="136"/>
      <c r="L790" s="136"/>
      <c r="M790" s="137"/>
    </row>
    <row r="791" spans="1:13" ht="12.75">
      <c r="A791" s="184"/>
      <c r="B791" s="172"/>
      <c r="C791" s="172"/>
      <c r="D791" s="173"/>
      <c r="E791" s="138"/>
      <c r="F791" s="139"/>
      <c r="G791" s="139"/>
      <c r="H791" s="139"/>
      <c r="I791" s="139"/>
      <c r="J791" s="139"/>
      <c r="K791" s="139"/>
      <c r="L791" s="139"/>
      <c r="M791" s="140"/>
    </row>
    <row r="792" spans="1:13" ht="15.75" customHeight="1">
      <c r="A792" s="93" t="s">
        <v>2</v>
      </c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5"/>
    </row>
    <row r="793" spans="1:13" ht="15" customHeight="1">
      <c r="A793" s="83" t="s">
        <v>3</v>
      </c>
      <c r="B793" s="84"/>
      <c r="C793" s="85"/>
      <c r="D793" s="96" t="s">
        <v>4</v>
      </c>
      <c r="E793" s="84"/>
      <c r="F793" s="84"/>
      <c r="G793" s="84"/>
      <c r="H793" s="85"/>
      <c r="I793" s="96" t="s">
        <v>5</v>
      </c>
      <c r="J793" s="84"/>
      <c r="K793" s="84"/>
      <c r="L793" s="84"/>
      <c r="M793" s="97"/>
    </row>
    <row r="794" spans="1:13" ht="12.75" customHeight="1">
      <c r="A794" s="101" t="s">
        <v>6</v>
      </c>
      <c r="B794" s="102"/>
      <c r="C794" s="103"/>
      <c r="D794" s="89" t="s">
        <v>7</v>
      </c>
      <c r="E794" s="62"/>
      <c r="F794" s="90" t="s">
        <v>8</v>
      </c>
      <c r="G794" s="91"/>
      <c r="H794" s="92"/>
      <c r="I794" s="89" t="s">
        <v>7</v>
      </c>
      <c r="J794" s="62"/>
      <c r="K794" s="90" t="s">
        <v>8</v>
      </c>
      <c r="L794" s="91"/>
      <c r="M794" s="120"/>
    </row>
    <row r="795" spans="1:13" ht="12.75" customHeight="1">
      <c r="A795" s="104"/>
      <c r="B795" s="105"/>
      <c r="C795" s="106"/>
      <c r="D795" s="99" t="s">
        <v>9</v>
      </c>
      <c r="E795" s="100"/>
      <c r="F795" s="86"/>
      <c r="G795" s="87"/>
      <c r="H795" s="98"/>
      <c r="I795" s="99" t="s">
        <v>11</v>
      </c>
      <c r="J795" s="100"/>
      <c r="K795" s="86"/>
      <c r="L795" s="87"/>
      <c r="M795" s="88"/>
    </row>
    <row r="796" spans="1:13" ht="12.75" customHeight="1">
      <c r="A796" s="107"/>
      <c r="B796" s="108"/>
      <c r="C796" s="109"/>
      <c r="D796" s="99" t="s">
        <v>12</v>
      </c>
      <c r="E796" s="100"/>
      <c r="F796" s="86"/>
      <c r="G796" s="87"/>
      <c r="H796" s="98"/>
      <c r="I796" s="99" t="s">
        <v>13</v>
      </c>
      <c r="J796" s="100"/>
      <c r="K796" s="86"/>
      <c r="L796" s="87"/>
      <c r="M796" s="88"/>
    </row>
    <row r="797" spans="1:36" s="31" customFormat="1" ht="29.25" customHeight="1">
      <c r="A797" s="73" t="s">
        <v>96</v>
      </c>
      <c r="B797" s="75"/>
      <c r="C797" s="75"/>
      <c r="D797" s="75"/>
      <c r="E797" s="74"/>
      <c r="F797" s="73" t="s">
        <v>97</v>
      </c>
      <c r="G797" s="74"/>
      <c r="H797" s="32">
        <f>'Obiettivi Area '!Q21</f>
        <v>0</v>
      </c>
      <c r="I797" s="73" t="s">
        <v>98</v>
      </c>
      <c r="J797" s="75"/>
      <c r="K797" s="74"/>
      <c r="L797" s="176">
        <f>'Obiettivi Area '!L21</f>
        <v>0</v>
      </c>
      <c r="M797" s="177"/>
      <c r="N797" s="34"/>
      <c r="O797" s="34"/>
      <c r="P797" s="34"/>
      <c r="Q797" s="72"/>
      <c r="R797" s="72"/>
      <c r="S797" s="35"/>
      <c r="T797" s="72"/>
      <c r="U797" s="72"/>
      <c r="V797" s="35"/>
      <c r="W797" s="36"/>
      <c r="X797" s="37"/>
      <c r="Y797" s="28"/>
      <c r="Z797" s="28"/>
      <c r="AA797" s="28"/>
      <c r="AB797" s="28"/>
      <c r="AC797" s="28"/>
      <c r="AD797" s="29">
        <f>IF(K793="X",5,(IF(M793="X",3,(IF(O793="X",1,0)))))</f>
        <v>0</v>
      </c>
      <c r="AE797" s="29">
        <f>IF(K795="X",5,(IF(M795="X",3,(IF(O795="X",1,0)))))</f>
        <v>0</v>
      </c>
      <c r="AF797" s="29">
        <f>IF(Q794="X",5,(IF(S794="X",3,(IF(U794="X",1,0)))))</f>
        <v>0</v>
      </c>
      <c r="AG797" s="29">
        <f>IF(Q796="X",1,(IF(S796="X",3,(IF(U796="X",5,0)))))</f>
        <v>0</v>
      </c>
      <c r="AH797" s="30"/>
      <c r="AI797" s="30"/>
      <c r="AJ797" s="31">
        <f>PRODUCT(AD797:AG797)</f>
        <v>0</v>
      </c>
    </row>
    <row r="798" spans="1:13" ht="15.75" customHeight="1">
      <c r="A798" s="93" t="s">
        <v>14</v>
      </c>
      <c r="B798" s="94"/>
      <c r="C798" s="94"/>
      <c r="D798" s="174"/>
      <c r="E798" s="175" t="s">
        <v>15</v>
      </c>
      <c r="F798" s="94"/>
      <c r="G798" s="94"/>
      <c r="H798" s="94"/>
      <c r="I798" s="94"/>
      <c r="J798" s="174"/>
      <c r="K798" s="175" t="s">
        <v>16</v>
      </c>
      <c r="L798" s="94"/>
      <c r="M798" s="95"/>
    </row>
    <row r="799" spans="1:13" ht="12.75" customHeight="1">
      <c r="A799" s="76"/>
      <c r="B799" s="77"/>
      <c r="C799" s="77"/>
      <c r="D799" s="78"/>
      <c r="E799" s="79"/>
      <c r="F799" s="77"/>
      <c r="G799" s="77"/>
      <c r="H799" s="77"/>
      <c r="I799" s="77"/>
      <c r="J799" s="78"/>
      <c r="K799" s="80"/>
      <c r="L799" s="81"/>
      <c r="M799" s="82"/>
    </row>
    <row r="800" spans="1:13" ht="12.75" customHeight="1">
      <c r="A800" s="76"/>
      <c r="B800" s="77"/>
      <c r="C800" s="77"/>
      <c r="D800" s="78"/>
      <c r="E800" s="79"/>
      <c r="F800" s="77"/>
      <c r="G800" s="77"/>
      <c r="H800" s="77"/>
      <c r="I800" s="77"/>
      <c r="J800" s="78"/>
      <c r="K800" s="80"/>
      <c r="L800" s="81"/>
      <c r="M800" s="82"/>
    </row>
    <row r="801" spans="1:13" ht="12.75" customHeight="1">
      <c r="A801" s="76"/>
      <c r="B801" s="77"/>
      <c r="C801" s="77"/>
      <c r="D801" s="78"/>
      <c r="E801" s="79"/>
      <c r="F801" s="77"/>
      <c r="G801" s="77"/>
      <c r="H801" s="77"/>
      <c r="I801" s="77"/>
      <c r="J801" s="78"/>
      <c r="K801" s="80"/>
      <c r="L801" s="81"/>
      <c r="M801" s="82"/>
    </row>
    <row r="802" spans="1:13" ht="15.75" customHeight="1">
      <c r="A802" s="93" t="s">
        <v>17</v>
      </c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5"/>
    </row>
    <row r="803" spans="1:13" ht="15" customHeight="1">
      <c r="A803" s="83" t="s">
        <v>18</v>
      </c>
      <c r="B803" s="84"/>
      <c r="C803" s="84"/>
      <c r="D803" s="84"/>
      <c r="E803" s="84"/>
      <c r="F803" s="84"/>
      <c r="G803" s="84"/>
      <c r="H803" s="85"/>
      <c r="I803" s="96" t="s">
        <v>19</v>
      </c>
      <c r="J803" s="84"/>
      <c r="K803" s="84"/>
      <c r="L803" s="84"/>
      <c r="M803" s="97"/>
    </row>
    <row r="804" spans="1:13" ht="12.75">
      <c r="A804" s="159"/>
      <c r="B804" s="58"/>
      <c r="C804" s="58"/>
      <c r="D804" s="58"/>
      <c r="E804" s="58"/>
      <c r="F804" s="58"/>
      <c r="G804" s="58"/>
      <c r="H804" s="160"/>
      <c r="I804" s="57"/>
      <c r="J804" s="58"/>
      <c r="K804" s="58"/>
      <c r="L804" s="58"/>
      <c r="M804" s="59"/>
    </row>
    <row r="805" spans="1:13" ht="12.75">
      <c r="A805" s="159"/>
      <c r="B805" s="58"/>
      <c r="C805" s="58"/>
      <c r="D805" s="58"/>
      <c r="E805" s="58"/>
      <c r="F805" s="58"/>
      <c r="G805" s="58"/>
      <c r="H805" s="160"/>
      <c r="I805" s="57"/>
      <c r="J805" s="58"/>
      <c r="K805" s="58"/>
      <c r="L805" s="58"/>
      <c r="M805" s="59"/>
    </row>
    <row r="806" spans="1:13" ht="12.75">
      <c r="A806" s="159"/>
      <c r="B806" s="58"/>
      <c r="C806" s="58"/>
      <c r="D806" s="58"/>
      <c r="E806" s="58"/>
      <c r="F806" s="58"/>
      <c r="G806" s="58"/>
      <c r="H806" s="160"/>
      <c r="I806" s="57"/>
      <c r="J806" s="58"/>
      <c r="K806" s="58"/>
      <c r="L806" s="58"/>
      <c r="M806" s="59"/>
    </row>
    <row r="807" spans="1:13" ht="12.75">
      <c r="A807" s="159"/>
      <c r="B807" s="58"/>
      <c r="C807" s="58"/>
      <c r="D807" s="58"/>
      <c r="E807" s="58"/>
      <c r="F807" s="58"/>
      <c r="G807" s="58"/>
      <c r="H807" s="160"/>
      <c r="I807" s="57"/>
      <c r="J807" s="58"/>
      <c r="K807" s="58"/>
      <c r="L807" s="58"/>
      <c r="M807" s="59"/>
    </row>
    <row r="808" spans="1:13" ht="12.75">
      <c r="A808" s="159"/>
      <c r="B808" s="58"/>
      <c r="C808" s="58"/>
      <c r="D808" s="58"/>
      <c r="E808" s="58"/>
      <c r="F808" s="58"/>
      <c r="G808" s="58"/>
      <c r="H808" s="160"/>
      <c r="I808" s="57"/>
      <c r="J808" s="58"/>
      <c r="K808" s="58"/>
      <c r="L808" s="58"/>
      <c r="M808" s="59"/>
    </row>
    <row r="809" spans="1:13" ht="15.75" customHeight="1">
      <c r="A809" s="93" t="s">
        <v>20</v>
      </c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5"/>
    </row>
    <row r="810" spans="1:13" ht="18">
      <c r="A810" s="2" t="s">
        <v>21</v>
      </c>
      <c r="B810" s="3" t="s">
        <v>22</v>
      </c>
      <c r="C810" s="3" t="s">
        <v>23</v>
      </c>
      <c r="D810" s="3" t="s">
        <v>24</v>
      </c>
      <c r="E810" s="3" t="s">
        <v>25</v>
      </c>
      <c r="F810" s="3" t="s">
        <v>26</v>
      </c>
      <c r="G810" s="3" t="s">
        <v>27</v>
      </c>
      <c r="H810" s="3" t="s">
        <v>28</v>
      </c>
      <c r="I810" s="3" t="s">
        <v>29</v>
      </c>
      <c r="J810" s="3" t="s">
        <v>30</v>
      </c>
      <c r="K810" s="3" t="s">
        <v>31</v>
      </c>
      <c r="L810" s="3" t="s">
        <v>32</v>
      </c>
      <c r="M810" s="4" t="s">
        <v>33</v>
      </c>
    </row>
    <row r="811" spans="1:13" ht="12.75">
      <c r="A811" s="9" t="s">
        <v>10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8"/>
    </row>
    <row r="812" spans="1:13" ht="12.75">
      <c r="A812" s="9" t="s">
        <v>34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8"/>
    </row>
    <row r="813" spans="1:13" ht="12.75">
      <c r="A813" s="9" t="s">
        <v>35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8"/>
    </row>
    <row r="814" spans="1:13" ht="12.75">
      <c r="A814" s="9" t="s">
        <v>36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8"/>
    </row>
    <row r="815" spans="1:13" ht="12.75">
      <c r="A815" s="9" t="s">
        <v>37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8"/>
    </row>
    <row r="816" spans="1:13" ht="12.75">
      <c r="A816" s="9" t="s">
        <v>38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8"/>
    </row>
    <row r="817" spans="1:13" ht="12.75">
      <c r="A817" s="9" t="s">
        <v>39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8"/>
    </row>
    <row r="818" spans="1:13" ht="15.75" customHeight="1">
      <c r="A818" s="93" t="s">
        <v>40</v>
      </c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5"/>
    </row>
    <row r="819" spans="1:13" ht="12.75" customHeight="1">
      <c r="A819" s="60" t="s">
        <v>21</v>
      </c>
      <c r="B819" s="61"/>
      <c r="C819" s="62"/>
      <c r="D819" s="89" t="s">
        <v>41</v>
      </c>
      <c r="E819" s="61"/>
      <c r="F819" s="61"/>
      <c r="G819" s="61"/>
      <c r="H819" s="62"/>
      <c r="I819" s="89" t="s">
        <v>42</v>
      </c>
      <c r="J819" s="62"/>
      <c r="K819" s="89" t="s">
        <v>43</v>
      </c>
      <c r="L819" s="61"/>
      <c r="M819" s="181"/>
    </row>
    <row r="820" spans="1:13" ht="12.75">
      <c r="A820" s="76"/>
      <c r="B820" s="77"/>
      <c r="C820" s="78"/>
      <c r="D820" s="79"/>
      <c r="E820" s="77"/>
      <c r="F820" s="77"/>
      <c r="G820" s="77"/>
      <c r="H820" s="78"/>
      <c r="I820" s="79"/>
      <c r="J820" s="78"/>
      <c r="K820" s="79"/>
      <c r="L820" s="77"/>
      <c r="M820" s="182"/>
    </row>
    <row r="821" spans="1:13" ht="12.75">
      <c r="A821" s="76"/>
      <c r="B821" s="77"/>
      <c r="C821" s="78"/>
      <c r="D821" s="79"/>
      <c r="E821" s="77"/>
      <c r="F821" s="77"/>
      <c r="G821" s="77"/>
      <c r="H821" s="78"/>
      <c r="I821" s="79"/>
      <c r="J821" s="78"/>
      <c r="K821" s="79"/>
      <c r="L821" s="77"/>
      <c r="M821" s="182"/>
    </row>
    <row r="822" spans="1:13" ht="12.75">
      <c r="A822" s="76"/>
      <c r="B822" s="77"/>
      <c r="C822" s="78"/>
      <c r="D822" s="79"/>
      <c r="E822" s="77"/>
      <c r="F822" s="77"/>
      <c r="G822" s="77"/>
      <c r="H822" s="78"/>
      <c r="I822" s="79"/>
      <c r="J822" s="78"/>
      <c r="K822" s="79"/>
      <c r="L822" s="77"/>
      <c r="M822" s="182"/>
    </row>
    <row r="823" spans="1:13" ht="12.75">
      <c r="A823" s="76"/>
      <c r="B823" s="77"/>
      <c r="C823" s="78"/>
      <c r="D823" s="79"/>
      <c r="E823" s="77"/>
      <c r="F823" s="77"/>
      <c r="G823" s="77"/>
      <c r="H823" s="78"/>
      <c r="I823" s="79"/>
      <c r="J823" s="78"/>
      <c r="K823" s="79"/>
      <c r="L823" s="77"/>
      <c r="M823" s="182"/>
    </row>
    <row r="824" spans="1:13" ht="12.75">
      <c r="A824" s="76"/>
      <c r="B824" s="77"/>
      <c r="C824" s="78"/>
      <c r="D824" s="79"/>
      <c r="E824" s="77"/>
      <c r="F824" s="77"/>
      <c r="G824" s="77"/>
      <c r="H824" s="78"/>
      <c r="I824" s="79"/>
      <c r="J824" s="78"/>
      <c r="K824" s="79"/>
      <c r="L824" s="77"/>
      <c r="M824" s="182"/>
    </row>
    <row r="825" spans="1:13" ht="12.75">
      <c r="A825" s="76"/>
      <c r="B825" s="77"/>
      <c r="C825" s="78"/>
      <c r="D825" s="79"/>
      <c r="E825" s="77"/>
      <c r="F825" s="77"/>
      <c r="G825" s="77"/>
      <c r="H825" s="78"/>
      <c r="I825" s="79"/>
      <c r="J825" s="78"/>
      <c r="K825" s="79"/>
      <c r="L825" s="77"/>
      <c r="M825" s="182"/>
    </row>
    <row r="826" spans="1:13" ht="13.5" thickBot="1">
      <c r="A826" s="185"/>
      <c r="B826" s="186"/>
      <c r="C826" s="187"/>
      <c r="D826" s="188"/>
      <c r="E826" s="186"/>
      <c r="F826" s="186"/>
      <c r="G826" s="186"/>
      <c r="H826" s="187"/>
      <c r="I826" s="188"/>
      <c r="J826" s="187"/>
      <c r="K826" s="188"/>
      <c r="L826" s="186"/>
      <c r="M826" s="189"/>
    </row>
    <row r="827" ht="13.5" thickBot="1"/>
    <row r="828" spans="1:13" ht="12.75" customHeight="1">
      <c r="A828" s="69" t="s">
        <v>61</v>
      </c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1"/>
    </row>
    <row r="829" spans="1:13" ht="17.25" customHeight="1">
      <c r="A829" s="60" t="s">
        <v>112</v>
      </c>
      <c r="B829" s="61"/>
      <c r="C829" s="61"/>
      <c r="D829" s="61"/>
      <c r="E829" s="62"/>
      <c r="F829" s="57"/>
      <c r="G829" s="58"/>
      <c r="H829" s="58"/>
      <c r="I829" s="58"/>
      <c r="J829" s="58"/>
      <c r="K829" s="58"/>
      <c r="L829" s="58"/>
      <c r="M829" s="59"/>
    </row>
    <row r="830" spans="1:13" ht="17.25" customHeight="1">
      <c r="A830" s="60" t="s">
        <v>113</v>
      </c>
      <c r="B830" s="61"/>
      <c r="C830" s="61"/>
      <c r="D830" s="61"/>
      <c r="E830" s="62"/>
      <c r="F830" s="57"/>
      <c r="G830" s="58"/>
      <c r="H830" s="58"/>
      <c r="I830" s="58"/>
      <c r="J830" s="58"/>
      <c r="K830" s="58"/>
      <c r="L830" s="58"/>
      <c r="M830" s="59"/>
    </row>
    <row r="831" spans="1:13" ht="17.25" customHeight="1">
      <c r="A831" s="60" t="s">
        <v>111</v>
      </c>
      <c r="B831" s="61"/>
      <c r="C831" s="61"/>
      <c r="D831" s="61"/>
      <c r="E831" s="62"/>
      <c r="F831" s="57"/>
      <c r="G831" s="58"/>
      <c r="H831" s="58"/>
      <c r="I831" s="58"/>
      <c r="J831" s="58"/>
      <c r="K831" s="58"/>
      <c r="L831" s="58"/>
      <c r="M831" s="59"/>
    </row>
    <row r="832" spans="1:13" ht="35.25" customHeight="1">
      <c r="A832" s="166" t="s">
        <v>114</v>
      </c>
      <c r="B832" s="91"/>
      <c r="C832" s="91"/>
      <c r="D832" s="91"/>
      <c r="E832" s="92"/>
      <c r="F832" s="57"/>
      <c r="G832" s="58"/>
      <c r="H832" s="58"/>
      <c r="I832" s="58"/>
      <c r="J832" s="58"/>
      <c r="K832" s="58"/>
      <c r="L832" s="58"/>
      <c r="M832" s="59"/>
    </row>
    <row r="833" spans="1:13" ht="12.75" customHeight="1">
      <c r="A833" s="121" t="s">
        <v>1</v>
      </c>
      <c r="B833" s="122"/>
      <c r="C833" s="122"/>
      <c r="D833" s="123"/>
      <c r="E833" s="132"/>
      <c r="F833" s="133"/>
      <c r="G833" s="133"/>
      <c r="H833" s="133"/>
      <c r="I833" s="133"/>
      <c r="J833" s="133"/>
      <c r="K833" s="133"/>
      <c r="L833" s="133"/>
      <c r="M833" s="134"/>
    </row>
    <row r="834" spans="1:13" ht="12.75">
      <c r="A834" s="183"/>
      <c r="B834" s="169"/>
      <c r="C834" s="169"/>
      <c r="D834" s="170"/>
      <c r="E834" s="135"/>
      <c r="F834" s="136"/>
      <c r="G834" s="136"/>
      <c r="H834" s="136"/>
      <c r="I834" s="136"/>
      <c r="J834" s="136"/>
      <c r="K834" s="136"/>
      <c r="L834" s="136"/>
      <c r="M834" s="137"/>
    </row>
    <row r="835" spans="1:13" ht="12.75">
      <c r="A835" s="183"/>
      <c r="B835" s="169"/>
      <c r="C835" s="169"/>
      <c r="D835" s="170"/>
      <c r="E835" s="135"/>
      <c r="F835" s="136"/>
      <c r="G835" s="136"/>
      <c r="H835" s="136"/>
      <c r="I835" s="136"/>
      <c r="J835" s="136"/>
      <c r="K835" s="136"/>
      <c r="L835" s="136"/>
      <c r="M835" s="137"/>
    </row>
    <row r="836" spans="1:13" ht="12.75">
      <c r="A836" s="183"/>
      <c r="B836" s="169"/>
      <c r="C836" s="169"/>
      <c r="D836" s="170"/>
      <c r="E836" s="135"/>
      <c r="F836" s="136"/>
      <c r="G836" s="136"/>
      <c r="H836" s="136"/>
      <c r="I836" s="136"/>
      <c r="J836" s="136"/>
      <c r="K836" s="136"/>
      <c r="L836" s="136"/>
      <c r="M836" s="137"/>
    </row>
    <row r="837" spans="1:13" ht="12.75">
      <c r="A837" s="183"/>
      <c r="B837" s="169"/>
      <c r="C837" s="169"/>
      <c r="D837" s="170"/>
      <c r="E837" s="135"/>
      <c r="F837" s="136"/>
      <c r="G837" s="136"/>
      <c r="H837" s="136"/>
      <c r="I837" s="136"/>
      <c r="J837" s="136"/>
      <c r="K837" s="136"/>
      <c r="L837" s="136"/>
      <c r="M837" s="137"/>
    </row>
    <row r="838" spans="1:13" ht="12.75">
      <c r="A838" s="184"/>
      <c r="B838" s="172"/>
      <c r="C838" s="172"/>
      <c r="D838" s="173"/>
      <c r="E838" s="138"/>
      <c r="F838" s="139"/>
      <c r="G838" s="139"/>
      <c r="H838" s="139"/>
      <c r="I838" s="139"/>
      <c r="J838" s="139"/>
      <c r="K838" s="139"/>
      <c r="L838" s="139"/>
      <c r="M838" s="140"/>
    </row>
    <row r="839" spans="1:13" ht="15.75" customHeight="1">
      <c r="A839" s="93" t="s">
        <v>2</v>
      </c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5"/>
    </row>
    <row r="840" spans="1:13" ht="15" customHeight="1">
      <c r="A840" s="83" t="s">
        <v>3</v>
      </c>
      <c r="B840" s="84"/>
      <c r="C840" s="85"/>
      <c r="D840" s="96" t="s">
        <v>4</v>
      </c>
      <c r="E840" s="84"/>
      <c r="F840" s="84"/>
      <c r="G840" s="84"/>
      <c r="H840" s="85"/>
      <c r="I840" s="96" t="s">
        <v>5</v>
      </c>
      <c r="J840" s="84"/>
      <c r="K840" s="84"/>
      <c r="L840" s="84"/>
      <c r="M840" s="97"/>
    </row>
    <row r="841" spans="1:13" ht="12.75" customHeight="1">
      <c r="A841" s="101" t="s">
        <v>6</v>
      </c>
      <c r="B841" s="102"/>
      <c r="C841" s="103"/>
      <c r="D841" s="89" t="s">
        <v>7</v>
      </c>
      <c r="E841" s="62"/>
      <c r="F841" s="90" t="s">
        <v>8</v>
      </c>
      <c r="G841" s="91"/>
      <c r="H841" s="92"/>
      <c r="I841" s="89" t="s">
        <v>7</v>
      </c>
      <c r="J841" s="62"/>
      <c r="K841" s="90" t="s">
        <v>8</v>
      </c>
      <c r="L841" s="91"/>
      <c r="M841" s="120"/>
    </row>
    <row r="842" spans="1:13" ht="12.75" customHeight="1">
      <c r="A842" s="104"/>
      <c r="B842" s="105"/>
      <c r="C842" s="106"/>
      <c r="D842" s="99" t="s">
        <v>9</v>
      </c>
      <c r="E842" s="100"/>
      <c r="F842" s="86"/>
      <c r="G842" s="87"/>
      <c r="H842" s="98"/>
      <c r="I842" s="99" t="s">
        <v>11</v>
      </c>
      <c r="J842" s="100"/>
      <c r="K842" s="86"/>
      <c r="L842" s="87"/>
      <c r="M842" s="88"/>
    </row>
    <row r="843" spans="1:13" ht="12.75" customHeight="1">
      <c r="A843" s="107"/>
      <c r="B843" s="108"/>
      <c r="C843" s="109"/>
      <c r="D843" s="99" t="s">
        <v>12</v>
      </c>
      <c r="E843" s="100"/>
      <c r="F843" s="86"/>
      <c r="G843" s="87"/>
      <c r="H843" s="98"/>
      <c r="I843" s="99" t="s">
        <v>13</v>
      </c>
      <c r="J843" s="100"/>
      <c r="K843" s="86"/>
      <c r="L843" s="87"/>
      <c r="M843" s="88"/>
    </row>
    <row r="844" spans="1:36" s="31" customFormat="1" ht="29.25" customHeight="1">
      <c r="A844" s="73" t="s">
        <v>96</v>
      </c>
      <c r="B844" s="75"/>
      <c r="C844" s="75"/>
      <c r="D844" s="75"/>
      <c r="E844" s="74"/>
      <c r="F844" s="73" t="s">
        <v>97</v>
      </c>
      <c r="G844" s="74"/>
      <c r="H844" s="32">
        <f>'Obiettivi Area '!Q22</f>
        <v>0</v>
      </c>
      <c r="I844" s="73" t="s">
        <v>98</v>
      </c>
      <c r="J844" s="75"/>
      <c r="K844" s="74"/>
      <c r="L844" s="176">
        <f>'Obiettivi Area '!L22</f>
        <v>0</v>
      </c>
      <c r="M844" s="177"/>
      <c r="N844" s="34"/>
      <c r="O844" s="34"/>
      <c r="P844" s="34"/>
      <c r="Q844" s="72"/>
      <c r="R844" s="72"/>
      <c r="S844" s="35"/>
      <c r="T844" s="72"/>
      <c r="U844" s="72"/>
      <c r="V844" s="35"/>
      <c r="W844" s="36"/>
      <c r="X844" s="37"/>
      <c r="Y844" s="28"/>
      <c r="Z844" s="28"/>
      <c r="AA844" s="28"/>
      <c r="AB844" s="28"/>
      <c r="AC844" s="28"/>
      <c r="AD844" s="29">
        <f>IF(K840="X",5,(IF(M840="X",3,(IF(O840="X",1,0)))))</f>
        <v>0</v>
      </c>
      <c r="AE844" s="29">
        <f>IF(K842="X",5,(IF(M842="X",3,(IF(O842="X",1,0)))))</f>
        <v>0</v>
      </c>
      <c r="AF844" s="29">
        <f>IF(Q841="X",5,(IF(S841="X",3,(IF(U841="X",1,0)))))</f>
        <v>0</v>
      </c>
      <c r="AG844" s="29">
        <f>IF(Q843="X",1,(IF(S843="X",3,(IF(U843="X",5,0)))))</f>
        <v>0</v>
      </c>
      <c r="AH844" s="30"/>
      <c r="AI844" s="30"/>
      <c r="AJ844" s="31">
        <f>PRODUCT(AD844:AG844)</f>
        <v>0</v>
      </c>
    </row>
    <row r="845" spans="1:13" ht="15.75" customHeight="1">
      <c r="A845" s="93" t="s">
        <v>14</v>
      </c>
      <c r="B845" s="94"/>
      <c r="C845" s="94"/>
      <c r="D845" s="174"/>
      <c r="E845" s="175" t="s">
        <v>15</v>
      </c>
      <c r="F845" s="94"/>
      <c r="G845" s="94"/>
      <c r="H845" s="94"/>
      <c r="I845" s="94"/>
      <c r="J845" s="174"/>
      <c r="K845" s="175" t="s">
        <v>16</v>
      </c>
      <c r="L845" s="94"/>
      <c r="M845" s="95"/>
    </row>
    <row r="846" spans="1:13" ht="12.75" customHeight="1">
      <c r="A846" s="76"/>
      <c r="B846" s="77"/>
      <c r="C846" s="77"/>
      <c r="D846" s="78"/>
      <c r="E846" s="79"/>
      <c r="F846" s="77"/>
      <c r="G846" s="77"/>
      <c r="H846" s="77"/>
      <c r="I846" s="77"/>
      <c r="J846" s="78"/>
      <c r="K846" s="80"/>
      <c r="L846" s="81"/>
      <c r="M846" s="82"/>
    </row>
    <row r="847" spans="1:13" ht="12.75" customHeight="1">
      <c r="A847" s="76"/>
      <c r="B847" s="77"/>
      <c r="C847" s="77"/>
      <c r="D847" s="78"/>
      <c r="E847" s="79"/>
      <c r="F847" s="77"/>
      <c r="G847" s="77"/>
      <c r="H847" s="77"/>
      <c r="I847" s="77"/>
      <c r="J847" s="78"/>
      <c r="K847" s="80"/>
      <c r="L847" s="81"/>
      <c r="M847" s="82"/>
    </row>
    <row r="848" spans="1:13" ht="12.75" customHeight="1">
      <c r="A848" s="76"/>
      <c r="B848" s="77"/>
      <c r="C848" s="77"/>
      <c r="D848" s="78"/>
      <c r="E848" s="79"/>
      <c r="F848" s="77"/>
      <c r="G848" s="77"/>
      <c r="H848" s="77"/>
      <c r="I848" s="77"/>
      <c r="J848" s="78"/>
      <c r="K848" s="80"/>
      <c r="L848" s="81"/>
      <c r="M848" s="82"/>
    </row>
    <row r="849" spans="1:13" ht="15.75" customHeight="1">
      <c r="A849" s="93" t="s">
        <v>17</v>
      </c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5"/>
    </row>
    <row r="850" spans="1:13" ht="15" customHeight="1">
      <c r="A850" s="83" t="s">
        <v>18</v>
      </c>
      <c r="B850" s="84"/>
      <c r="C850" s="84"/>
      <c r="D850" s="84"/>
      <c r="E850" s="84"/>
      <c r="F850" s="84"/>
      <c r="G850" s="84"/>
      <c r="H850" s="85"/>
      <c r="I850" s="96" t="s">
        <v>19</v>
      </c>
      <c r="J850" s="84"/>
      <c r="K850" s="84"/>
      <c r="L850" s="84"/>
      <c r="M850" s="97"/>
    </row>
    <row r="851" spans="1:13" ht="12.75">
      <c r="A851" s="159"/>
      <c r="B851" s="58"/>
      <c r="C851" s="58"/>
      <c r="D851" s="58"/>
      <c r="E851" s="58"/>
      <c r="F851" s="58"/>
      <c r="G851" s="58"/>
      <c r="H851" s="160"/>
      <c r="I851" s="57"/>
      <c r="J851" s="58"/>
      <c r="K851" s="58"/>
      <c r="L851" s="58"/>
      <c r="M851" s="59"/>
    </row>
    <row r="852" spans="1:13" ht="12.75">
      <c r="A852" s="159"/>
      <c r="B852" s="58"/>
      <c r="C852" s="58"/>
      <c r="D852" s="58"/>
      <c r="E852" s="58"/>
      <c r="F852" s="58"/>
      <c r="G852" s="58"/>
      <c r="H852" s="160"/>
      <c r="I852" s="57"/>
      <c r="J852" s="58"/>
      <c r="K852" s="58"/>
      <c r="L852" s="58"/>
      <c r="M852" s="59"/>
    </row>
    <row r="853" spans="1:13" ht="12.75">
      <c r="A853" s="159"/>
      <c r="B853" s="58"/>
      <c r="C853" s="58"/>
      <c r="D853" s="58"/>
      <c r="E853" s="58"/>
      <c r="F853" s="58"/>
      <c r="G853" s="58"/>
      <c r="H853" s="160"/>
      <c r="I853" s="57"/>
      <c r="J853" s="58"/>
      <c r="K853" s="58"/>
      <c r="L853" s="58"/>
      <c r="M853" s="59"/>
    </row>
    <row r="854" spans="1:13" ht="12.75">
      <c r="A854" s="159"/>
      <c r="B854" s="58"/>
      <c r="C854" s="58"/>
      <c r="D854" s="58"/>
      <c r="E854" s="58"/>
      <c r="F854" s="58"/>
      <c r="G854" s="58"/>
      <c r="H854" s="160"/>
      <c r="I854" s="57"/>
      <c r="J854" s="58"/>
      <c r="K854" s="58"/>
      <c r="L854" s="58"/>
      <c r="M854" s="59"/>
    </row>
    <row r="855" spans="1:13" ht="12.75">
      <c r="A855" s="159"/>
      <c r="B855" s="58"/>
      <c r="C855" s="58"/>
      <c r="D855" s="58"/>
      <c r="E855" s="58"/>
      <c r="F855" s="58"/>
      <c r="G855" s="58"/>
      <c r="H855" s="160"/>
      <c r="I855" s="57"/>
      <c r="J855" s="58"/>
      <c r="K855" s="58"/>
      <c r="L855" s="58"/>
      <c r="M855" s="59"/>
    </row>
    <row r="856" spans="1:13" ht="15.75" customHeight="1">
      <c r="A856" s="93" t="s">
        <v>20</v>
      </c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5"/>
    </row>
    <row r="857" spans="1:13" ht="18">
      <c r="A857" s="2" t="s">
        <v>21</v>
      </c>
      <c r="B857" s="3" t="s">
        <v>22</v>
      </c>
      <c r="C857" s="3" t="s">
        <v>23</v>
      </c>
      <c r="D857" s="3" t="s">
        <v>24</v>
      </c>
      <c r="E857" s="3" t="s">
        <v>25</v>
      </c>
      <c r="F857" s="3" t="s">
        <v>26</v>
      </c>
      <c r="G857" s="3" t="s">
        <v>27</v>
      </c>
      <c r="H857" s="3" t="s">
        <v>28</v>
      </c>
      <c r="I857" s="3" t="s">
        <v>29</v>
      </c>
      <c r="J857" s="3" t="s">
        <v>30</v>
      </c>
      <c r="K857" s="3" t="s">
        <v>31</v>
      </c>
      <c r="L857" s="3" t="s">
        <v>32</v>
      </c>
      <c r="M857" s="4" t="s">
        <v>33</v>
      </c>
    </row>
    <row r="858" spans="1:13" ht="12.75">
      <c r="A858" s="9" t="s">
        <v>10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8"/>
    </row>
    <row r="859" spans="1:13" ht="12.75">
      <c r="A859" s="9" t="s">
        <v>34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8"/>
    </row>
    <row r="860" spans="1:13" ht="12.75">
      <c r="A860" s="9" t="s">
        <v>35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8"/>
    </row>
    <row r="861" spans="1:13" ht="12.75">
      <c r="A861" s="9" t="s">
        <v>36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8"/>
    </row>
    <row r="862" spans="1:13" ht="12.75">
      <c r="A862" s="9" t="s">
        <v>37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8"/>
    </row>
    <row r="863" spans="1:13" ht="12.75">
      <c r="A863" s="9" t="s">
        <v>38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8"/>
    </row>
    <row r="864" spans="1:13" ht="12.75">
      <c r="A864" s="9" t="s">
        <v>39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8"/>
    </row>
    <row r="865" spans="1:13" ht="15.75" customHeight="1">
      <c r="A865" s="93" t="s">
        <v>40</v>
      </c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5"/>
    </row>
    <row r="866" spans="1:13" ht="12.75" customHeight="1">
      <c r="A866" s="60" t="s">
        <v>21</v>
      </c>
      <c r="B866" s="61"/>
      <c r="C866" s="62"/>
      <c r="D866" s="89" t="s">
        <v>41</v>
      </c>
      <c r="E866" s="61"/>
      <c r="F866" s="61"/>
      <c r="G866" s="61"/>
      <c r="H866" s="62"/>
      <c r="I866" s="89" t="s">
        <v>42</v>
      </c>
      <c r="J866" s="62"/>
      <c r="K866" s="89" t="s">
        <v>43</v>
      </c>
      <c r="L866" s="61"/>
      <c r="M866" s="181"/>
    </row>
    <row r="867" spans="1:13" ht="12.75">
      <c r="A867" s="76"/>
      <c r="B867" s="77"/>
      <c r="C867" s="78"/>
      <c r="D867" s="79"/>
      <c r="E867" s="77"/>
      <c r="F867" s="77"/>
      <c r="G867" s="77"/>
      <c r="H867" s="78"/>
      <c r="I867" s="79"/>
      <c r="J867" s="78"/>
      <c r="K867" s="79"/>
      <c r="L867" s="77"/>
      <c r="M867" s="182"/>
    </row>
    <row r="868" spans="1:13" ht="12.75">
      <c r="A868" s="76"/>
      <c r="B868" s="77"/>
      <c r="C868" s="78"/>
      <c r="D868" s="79"/>
      <c r="E868" s="77"/>
      <c r="F868" s="77"/>
      <c r="G868" s="77"/>
      <c r="H868" s="78"/>
      <c r="I868" s="79"/>
      <c r="J868" s="78"/>
      <c r="K868" s="79"/>
      <c r="L868" s="77"/>
      <c r="M868" s="182"/>
    </row>
    <row r="869" spans="1:13" ht="12.75">
      <c r="A869" s="76"/>
      <c r="B869" s="77"/>
      <c r="C869" s="78"/>
      <c r="D869" s="79"/>
      <c r="E869" s="77"/>
      <c r="F869" s="77"/>
      <c r="G869" s="77"/>
      <c r="H869" s="78"/>
      <c r="I869" s="79"/>
      <c r="J869" s="78"/>
      <c r="K869" s="79"/>
      <c r="L869" s="77"/>
      <c r="M869" s="182"/>
    </row>
    <row r="870" spans="1:13" ht="12.75">
      <c r="A870" s="76"/>
      <c r="B870" s="77"/>
      <c r="C870" s="78"/>
      <c r="D870" s="79"/>
      <c r="E870" s="77"/>
      <c r="F870" s="77"/>
      <c r="G870" s="77"/>
      <c r="H870" s="78"/>
      <c r="I870" s="79"/>
      <c r="J870" s="78"/>
      <c r="K870" s="79"/>
      <c r="L870" s="77"/>
      <c r="M870" s="182"/>
    </row>
    <row r="871" spans="1:13" ht="12.75">
      <c r="A871" s="76"/>
      <c r="B871" s="77"/>
      <c r="C871" s="78"/>
      <c r="D871" s="79"/>
      <c r="E871" s="77"/>
      <c r="F871" s="77"/>
      <c r="G871" s="77"/>
      <c r="H871" s="78"/>
      <c r="I871" s="79"/>
      <c r="J871" s="78"/>
      <c r="K871" s="79"/>
      <c r="L871" s="77"/>
      <c r="M871" s="182"/>
    </row>
    <row r="872" spans="1:13" ht="12.75">
      <c r="A872" s="76"/>
      <c r="B872" s="77"/>
      <c r="C872" s="78"/>
      <c r="D872" s="79"/>
      <c r="E872" s="77"/>
      <c r="F872" s="77"/>
      <c r="G872" s="77"/>
      <c r="H872" s="78"/>
      <c r="I872" s="79"/>
      <c r="J872" s="78"/>
      <c r="K872" s="79"/>
      <c r="L872" s="77"/>
      <c r="M872" s="182"/>
    </row>
    <row r="873" spans="1:13" ht="13.5" thickBot="1">
      <c r="A873" s="185"/>
      <c r="B873" s="186"/>
      <c r="C873" s="187"/>
      <c r="D873" s="188"/>
      <c r="E873" s="186"/>
      <c r="F873" s="186"/>
      <c r="G873" s="186"/>
      <c r="H873" s="187"/>
      <c r="I873" s="188"/>
      <c r="J873" s="187"/>
      <c r="K873" s="188"/>
      <c r="L873" s="186"/>
      <c r="M873" s="189"/>
    </row>
    <row r="874" ht="13.5" thickBot="1"/>
    <row r="875" spans="1:13" ht="12.75" customHeight="1">
      <c r="A875" s="69" t="s">
        <v>62</v>
      </c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1"/>
    </row>
    <row r="876" spans="1:13" ht="17.25" customHeight="1">
      <c r="A876" s="60" t="s">
        <v>112</v>
      </c>
      <c r="B876" s="61"/>
      <c r="C876" s="61"/>
      <c r="D876" s="61"/>
      <c r="E876" s="62"/>
      <c r="F876" s="57"/>
      <c r="G876" s="58"/>
      <c r="H876" s="58"/>
      <c r="I876" s="58"/>
      <c r="J876" s="58"/>
      <c r="K876" s="58"/>
      <c r="L876" s="58"/>
      <c r="M876" s="59"/>
    </row>
    <row r="877" spans="1:13" ht="17.25" customHeight="1">
      <c r="A877" s="60" t="s">
        <v>113</v>
      </c>
      <c r="B877" s="61"/>
      <c r="C877" s="61"/>
      <c r="D877" s="61"/>
      <c r="E877" s="62"/>
      <c r="F877" s="57"/>
      <c r="G877" s="58"/>
      <c r="H877" s="58"/>
      <c r="I877" s="58"/>
      <c r="J877" s="58"/>
      <c r="K877" s="58"/>
      <c r="L877" s="58"/>
      <c r="M877" s="59"/>
    </row>
    <row r="878" spans="1:13" ht="17.25" customHeight="1">
      <c r="A878" s="60" t="s">
        <v>111</v>
      </c>
      <c r="B878" s="61"/>
      <c r="C878" s="61"/>
      <c r="D878" s="61"/>
      <c r="E878" s="62"/>
      <c r="F878" s="57"/>
      <c r="G878" s="58"/>
      <c r="H878" s="58"/>
      <c r="I878" s="58"/>
      <c r="J878" s="58"/>
      <c r="K878" s="58"/>
      <c r="L878" s="58"/>
      <c r="M878" s="59"/>
    </row>
    <row r="879" spans="1:13" ht="35.25" customHeight="1">
      <c r="A879" s="166" t="s">
        <v>114</v>
      </c>
      <c r="B879" s="91"/>
      <c r="C879" s="91"/>
      <c r="D879" s="91"/>
      <c r="E879" s="92"/>
      <c r="F879" s="57"/>
      <c r="G879" s="58"/>
      <c r="H879" s="58"/>
      <c r="I879" s="58"/>
      <c r="J879" s="58"/>
      <c r="K879" s="58"/>
      <c r="L879" s="58"/>
      <c r="M879" s="59"/>
    </row>
    <row r="880" spans="1:13" ht="12.75" customHeight="1">
      <c r="A880" s="121" t="s">
        <v>1</v>
      </c>
      <c r="B880" s="122"/>
      <c r="C880" s="122"/>
      <c r="D880" s="123"/>
      <c r="E880" s="132"/>
      <c r="F880" s="133"/>
      <c r="G880" s="133"/>
      <c r="H880" s="133"/>
      <c r="I880" s="133"/>
      <c r="J880" s="133"/>
      <c r="K880" s="133"/>
      <c r="L880" s="133"/>
      <c r="M880" s="134"/>
    </row>
    <row r="881" spans="1:13" ht="12.75">
      <c r="A881" s="183"/>
      <c r="B881" s="169"/>
      <c r="C881" s="169"/>
      <c r="D881" s="170"/>
      <c r="E881" s="135"/>
      <c r="F881" s="136"/>
      <c r="G881" s="136"/>
      <c r="H881" s="136"/>
      <c r="I881" s="136"/>
      <c r="J881" s="136"/>
      <c r="K881" s="136"/>
      <c r="L881" s="136"/>
      <c r="M881" s="137"/>
    </row>
    <row r="882" spans="1:13" ht="12.75">
      <c r="A882" s="183"/>
      <c r="B882" s="169"/>
      <c r="C882" s="169"/>
      <c r="D882" s="170"/>
      <c r="E882" s="135"/>
      <c r="F882" s="136"/>
      <c r="G882" s="136"/>
      <c r="H882" s="136"/>
      <c r="I882" s="136"/>
      <c r="J882" s="136"/>
      <c r="K882" s="136"/>
      <c r="L882" s="136"/>
      <c r="M882" s="137"/>
    </row>
    <row r="883" spans="1:13" ht="12.75">
      <c r="A883" s="183"/>
      <c r="B883" s="169"/>
      <c r="C883" s="169"/>
      <c r="D883" s="170"/>
      <c r="E883" s="135"/>
      <c r="F883" s="136"/>
      <c r="G883" s="136"/>
      <c r="H883" s="136"/>
      <c r="I883" s="136"/>
      <c r="J883" s="136"/>
      <c r="K883" s="136"/>
      <c r="L883" s="136"/>
      <c r="M883" s="137"/>
    </row>
    <row r="884" spans="1:13" ht="12.75">
      <c r="A884" s="183"/>
      <c r="B884" s="169"/>
      <c r="C884" s="169"/>
      <c r="D884" s="170"/>
      <c r="E884" s="135"/>
      <c r="F884" s="136"/>
      <c r="G884" s="136"/>
      <c r="H884" s="136"/>
      <c r="I884" s="136"/>
      <c r="J884" s="136"/>
      <c r="K884" s="136"/>
      <c r="L884" s="136"/>
      <c r="M884" s="137"/>
    </row>
    <row r="885" spans="1:13" ht="12.75">
      <c r="A885" s="184"/>
      <c r="B885" s="172"/>
      <c r="C885" s="172"/>
      <c r="D885" s="173"/>
      <c r="E885" s="138"/>
      <c r="F885" s="139"/>
      <c r="G885" s="139"/>
      <c r="H885" s="139"/>
      <c r="I885" s="139"/>
      <c r="J885" s="139"/>
      <c r="K885" s="139"/>
      <c r="L885" s="139"/>
      <c r="M885" s="140"/>
    </row>
    <row r="886" spans="1:13" ht="15.75" customHeight="1">
      <c r="A886" s="93" t="s">
        <v>2</v>
      </c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5"/>
    </row>
    <row r="887" spans="1:13" ht="15" customHeight="1">
      <c r="A887" s="83" t="s">
        <v>3</v>
      </c>
      <c r="B887" s="84"/>
      <c r="C887" s="85"/>
      <c r="D887" s="96" t="s">
        <v>4</v>
      </c>
      <c r="E887" s="84"/>
      <c r="F887" s="84"/>
      <c r="G887" s="84"/>
      <c r="H887" s="85"/>
      <c r="I887" s="96" t="s">
        <v>5</v>
      </c>
      <c r="J887" s="84"/>
      <c r="K887" s="84"/>
      <c r="L887" s="84"/>
      <c r="M887" s="97"/>
    </row>
    <row r="888" spans="1:13" ht="12.75" customHeight="1">
      <c r="A888" s="101" t="s">
        <v>6</v>
      </c>
      <c r="B888" s="102"/>
      <c r="C888" s="103"/>
      <c r="D888" s="89" t="s">
        <v>7</v>
      </c>
      <c r="E888" s="62"/>
      <c r="F888" s="90" t="s">
        <v>8</v>
      </c>
      <c r="G888" s="91"/>
      <c r="H888" s="92"/>
      <c r="I888" s="89" t="s">
        <v>7</v>
      </c>
      <c r="J888" s="62"/>
      <c r="K888" s="90" t="s">
        <v>8</v>
      </c>
      <c r="L888" s="91"/>
      <c r="M888" s="120"/>
    </row>
    <row r="889" spans="1:13" ht="12.75" customHeight="1">
      <c r="A889" s="104"/>
      <c r="B889" s="105"/>
      <c r="C889" s="106"/>
      <c r="D889" s="99" t="s">
        <v>9</v>
      </c>
      <c r="E889" s="100"/>
      <c r="F889" s="86"/>
      <c r="G889" s="87"/>
      <c r="H889" s="98"/>
      <c r="I889" s="99" t="s">
        <v>11</v>
      </c>
      <c r="J889" s="100"/>
      <c r="K889" s="86"/>
      <c r="L889" s="87"/>
      <c r="M889" s="88"/>
    </row>
    <row r="890" spans="1:13" ht="12.75" customHeight="1">
      <c r="A890" s="107"/>
      <c r="B890" s="108"/>
      <c r="C890" s="109"/>
      <c r="D890" s="99" t="s">
        <v>12</v>
      </c>
      <c r="E890" s="100"/>
      <c r="F890" s="86"/>
      <c r="G890" s="87"/>
      <c r="H890" s="98"/>
      <c r="I890" s="99" t="s">
        <v>13</v>
      </c>
      <c r="J890" s="100"/>
      <c r="K890" s="86"/>
      <c r="L890" s="87"/>
      <c r="M890" s="88"/>
    </row>
    <row r="891" spans="1:36" s="31" customFormat="1" ht="29.25" customHeight="1">
      <c r="A891" s="73" t="s">
        <v>96</v>
      </c>
      <c r="B891" s="75"/>
      <c r="C891" s="75"/>
      <c r="D891" s="75"/>
      <c r="E891" s="74"/>
      <c r="F891" s="73" t="s">
        <v>97</v>
      </c>
      <c r="G891" s="74"/>
      <c r="H891" s="32">
        <f>'Obiettivi Area '!Q23</f>
        <v>0</v>
      </c>
      <c r="I891" s="73" t="s">
        <v>98</v>
      </c>
      <c r="J891" s="75"/>
      <c r="K891" s="74"/>
      <c r="L891" s="176">
        <f>'Obiettivi Area '!L23</f>
        <v>0</v>
      </c>
      <c r="M891" s="177"/>
      <c r="N891" s="34"/>
      <c r="O891" s="34"/>
      <c r="P891" s="34"/>
      <c r="Q891" s="72"/>
      <c r="R891" s="72"/>
      <c r="S891" s="35"/>
      <c r="T891" s="72"/>
      <c r="U891" s="72"/>
      <c r="V891" s="35"/>
      <c r="W891" s="36"/>
      <c r="X891" s="37"/>
      <c r="Y891" s="28"/>
      <c r="Z891" s="28"/>
      <c r="AA891" s="28"/>
      <c r="AB891" s="28"/>
      <c r="AC891" s="28"/>
      <c r="AD891" s="29">
        <f>IF(K887="X",5,(IF(M887="X",3,(IF(O887="X",1,0)))))</f>
        <v>0</v>
      </c>
      <c r="AE891" s="29">
        <f>IF(K889="X",5,(IF(M889="X",3,(IF(O889="X",1,0)))))</f>
        <v>0</v>
      </c>
      <c r="AF891" s="29">
        <f>IF(Q888="X",5,(IF(S888="X",3,(IF(U888="X",1,0)))))</f>
        <v>0</v>
      </c>
      <c r="AG891" s="29">
        <f>IF(Q890="X",1,(IF(S890="X",3,(IF(U890="X",5,0)))))</f>
        <v>0</v>
      </c>
      <c r="AH891" s="30"/>
      <c r="AI891" s="30"/>
      <c r="AJ891" s="31">
        <f>PRODUCT(AD891:AG891)</f>
        <v>0</v>
      </c>
    </row>
    <row r="892" spans="1:13" ht="15.75" customHeight="1">
      <c r="A892" s="93" t="s">
        <v>14</v>
      </c>
      <c r="B892" s="94"/>
      <c r="C892" s="94"/>
      <c r="D892" s="174"/>
      <c r="E892" s="175" t="s">
        <v>15</v>
      </c>
      <c r="F892" s="94"/>
      <c r="G892" s="94"/>
      <c r="H892" s="94"/>
      <c r="I892" s="94"/>
      <c r="J892" s="174"/>
      <c r="K892" s="175" t="s">
        <v>16</v>
      </c>
      <c r="L892" s="94"/>
      <c r="M892" s="95"/>
    </row>
    <row r="893" spans="1:13" ht="12.75" customHeight="1">
      <c r="A893" s="76"/>
      <c r="B893" s="77"/>
      <c r="C893" s="77"/>
      <c r="D893" s="78"/>
      <c r="E893" s="79"/>
      <c r="F893" s="77"/>
      <c r="G893" s="77"/>
      <c r="H893" s="77"/>
      <c r="I893" s="77"/>
      <c r="J893" s="78"/>
      <c r="K893" s="80"/>
      <c r="L893" s="81"/>
      <c r="M893" s="82"/>
    </row>
    <row r="894" spans="1:13" ht="12.75" customHeight="1">
      <c r="A894" s="76"/>
      <c r="B894" s="77"/>
      <c r="C894" s="77"/>
      <c r="D894" s="78"/>
      <c r="E894" s="79"/>
      <c r="F894" s="77"/>
      <c r="G894" s="77"/>
      <c r="H894" s="77"/>
      <c r="I894" s="77"/>
      <c r="J894" s="78"/>
      <c r="K894" s="80"/>
      <c r="L894" s="81"/>
      <c r="M894" s="82"/>
    </row>
    <row r="895" spans="1:13" ht="12.75" customHeight="1">
      <c r="A895" s="76"/>
      <c r="B895" s="77"/>
      <c r="C895" s="77"/>
      <c r="D895" s="78"/>
      <c r="E895" s="79"/>
      <c r="F895" s="77"/>
      <c r="G895" s="77"/>
      <c r="H895" s="77"/>
      <c r="I895" s="77"/>
      <c r="J895" s="78"/>
      <c r="K895" s="80"/>
      <c r="L895" s="81"/>
      <c r="M895" s="82"/>
    </row>
    <row r="896" spans="1:13" ht="15.75" customHeight="1">
      <c r="A896" s="93" t="s">
        <v>17</v>
      </c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5"/>
    </row>
    <row r="897" spans="1:13" ht="15" customHeight="1">
      <c r="A897" s="83" t="s">
        <v>18</v>
      </c>
      <c r="B897" s="84"/>
      <c r="C897" s="84"/>
      <c r="D897" s="84"/>
      <c r="E897" s="84"/>
      <c r="F897" s="84"/>
      <c r="G897" s="84"/>
      <c r="H897" s="85"/>
      <c r="I897" s="96" t="s">
        <v>19</v>
      </c>
      <c r="J897" s="84"/>
      <c r="K897" s="84"/>
      <c r="L897" s="84"/>
      <c r="M897" s="97"/>
    </row>
    <row r="898" spans="1:13" ht="12.75">
      <c r="A898" s="159"/>
      <c r="B898" s="58"/>
      <c r="C898" s="58"/>
      <c r="D898" s="58"/>
      <c r="E898" s="58"/>
      <c r="F898" s="58"/>
      <c r="G898" s="58"/>
      <c r="H898" s="160"/>
      <c r="I898" s="57"/>
      <c r="J898" s="58"/>
      <c r="K898" s="58"/>
      <c r="L898" s="58"/>
      <c r="M898" s="59"/>
    </row>
    <row r="899" spans="1:13" ht="12.75">
      <c r="A899" s="159"/>
      <c r="B899" s="58"/>
      <c r="C899" s="58"/>
      <c r="D899" s="58"/>
      <c r="E899" s="58"/>
      <c r="F899" s="58"/>
      <c r="G899" s="58"/>
      <c r="H899" s="160"/>
      <c r="I899" s="57"/>
      <c r="J899" s="58"/>
      <c r="K899" s="58"/>
      <c r="L899" s="58"/>
      <c r="M899" s="59"/>
    </row>
    <row r="900" spans="1:13" ht="12.75">
      <c r="A900" s="159"/>
      <c r="B900" s="58"/>
      <c r="C900" s="58"/>
      <c r="D900" s="58"/>
      <c r="E900" s="58"/>
      <c r="F900" s="58"/>
      <c r="G900" s="58"/>
      <c r="H900" s="160"/>
      <c r="I900" s="57"/>
      <c r="J900" s="58"/>
      <c r="K900" s="58"/>
      <c r="L900" s="58"/>
      <c r="M900" s="59"/>
    </row>
    <row r="901" spans="1:13" ht="12.75">
      <c r="A901" s="159"/>
      <c r="B901" s="58"/>
      <c r="C901" s="58"/>
      <c r="D901" s="58"/>
      <c r="E901" s="58"/>
      <c r="F901" s="58"/>
      <c r="G901" s="58"/>
      <c r="H901" s="160"/>
      <c r="I901" s="57"/>
      <c r="J901" s="58"/>
      <c r="K901" s="58"/>
      <c r="L901" s="58"/>
      <c r="M901" s="59"/>
    </row>
    <row r="902" spans="1:13" ht="12.75">
      <c r="A902" s="159"/>
      <c r="B902" s="58"/>
      <c r="C902" s="58"/>
      <c r="D902" s="58"/>
      <c r="E902" s="58"/>
      <c r="F902" s="58"/>
      <c r="G902" s="58"/>
      <c r="H902" s="160"/>
      <c r="I902" s="57"/>
      <c r="J902" s="58"/>
      <c r="K902" s="58"/>
      <c r="L902" s="58"/>
      <c r="M902" s="59"/>
    </row>
    <row r="903" spans="1:13" ht="15.75" customHeight="1">
      <c r="A903" s="93" t="s">
        <v>20</v>
      </c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5"/>
    </row>
    <row r="904" spans="1:13" ht="18">
      <c r="A904" s="2" t="s">
        <v>21</v>
      </c>
      <c r="B904" s="3" t="s">
        <v>22</v>
      </c>
      <c r="C904" s="3" t="s">
        <v>23</v>
      </c>
      <c r="D904" s="3" t="s">
        <v>24</v>
      </c>
      <c r="E904" s="3" t="s">
        <v>25</v>
      </c>
      <c r="F904" s="3" t="s">
        <v>26</v>
      </c>
      <c r="G904" s="3" t="s">
        <v>27</v>
      </c>
      <c r="H904" s="3" t="s">
        <v>28</v>
      </c>
      <c r="I904" s="3" t="s">
        <v>29</v>
      </c>
      <c r="J904" s="3" t="s">
        <v>30</v>
      </c>
      <c r="K904" s="3" t="s">
        <v>31</v>
      </c>
      <c r="L904" s="3" t="s">
        <v>32</v>
      </c>
      <c r="M904" s="4" t="s">
        <v>33</v>
      </c>
    </row>
    <row r="905" spans="1:13" ht="12.75">
      <c r="A905" s="9" t="s">
        <v>10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8"/>
    </row>
    <row r="906" spans="1:13" ht="12.75">
      <c r="A906" s="9" t="s">
        <v>34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8"/>
    </row>
    <row r="907" spans="1:13" ht="12.75">
      <c r="A907" s="9" t="s">
        <v>35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8"/>
    </row>
    <row r="908" spans="1:13" ht="12.75">
      <c r="A908" s="9" t="s">
        <v>36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8"/>
    </row>
    <row r="909" spans="1:13" ht="12.75">
      <c r="A909" s="9" t="s">
        <v>37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8"/>
    </row>
    <row r="910" spans="1:13" ht="12.75">
      <c r="A910" s="9" t="s">
        <v>38</v>
      </c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8"/>
    </row>
    <row r="911" spans="1:13" ht="12.75">
      <c r="A911" s="9" t="s">
        <v>39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8"/>
    </row>
    <row r="912" spans="1:13" ht="15.75" customHeight="1">
      <c r="A912" s="93" t="s">
        <v>40</v>
      </c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5"/>
    </row>
    <row r="913" spans="1:13" ht="12.75" customHeight="1">
      <c r="A913" s="60" t="s">
        <v>21</v>
      </c>
      <c r="B913" s="61"/>
      <c r="C913" s="62"/>
      <c r="D913" s="89" t="s">
        <v>41</v>
      </c>
      <c r="E913" s="61"/>
      <c r="F913" s="61"/>
      <c r="G913" s="61"/>
      <c r="H913" s="62"/>
      <c r="I913" s="89" t="s">
        <v>42</v>
      </c>
      <c r="J913" s="62"/>
      <c r="K913" s="89" t="s">
        <v>43</v>
      </c>
      <c r="L913" s="61"/>
      <c r="M913" s="181"/>
    </row>
    <row r="914" spans="1:13" ht="12.75">
      <c r="A914" s="76"/>
      <c r="B914" s="77"/>
      <c r="C914" s="78"/>
      <c r="D914" s="79"/>
      <c r="E914" s="77"/>
      <c r="F914" s="77"/>
      <c r="G914" s="77"/>
      <c r="H914" s="78"/>
      <c r="I914" s="79"/>
      <c r="J914" s="78"/>
      <c r="K914" s="79"/>
      <c r="L914" s="77"/>
      <c r="M914" s="182"/>
    </row>
    <row r="915" spans="1:13" ht="12.75">
      <c r="A915" s="76"/>
      <c r="B915" s="77"/>
      <c r="C915" s="78"/>
      <c r="D915" s="79"/>
      <c r="E915" s="77"/>
      <c r="F915" s="77"/>
      <c r="G915" s="77"/>
      <c r="H915" s="78"/>
      <c r="I915" s="79"/>
      <c r="J915" s="78"/>
      <c r="K915" s="79"/>
      <c r="L915" s="77"/>
      <c r="M915" s="182"/>
    </row>
    <row r="916" spans="1:13" ht="12.75">
      <c r="A916" s="76"/>
      <c r="B916" s="77"/>
      <c r="C916" s="78"/>
      <c r="D916" s="79"/>
      <c r="E916" s="77"/>
      <c r="F916" s="77"/>
      <c r="G916" s="77"/>
      <c r="H916" s="78"/>
      <c r="I916" s="79"/>
      <c r="J916" s="78"/>
      <c r="K916" s="79"/>
      <c r="L916" s="77"/>
      <c r="M916" s="182"/>
    </row>
    <row r="917" spans="1:13" ht="12.75">
      <c r="A917" s="76"/>
      <c r="B917" s="77"/>
      <c r="C917" s="78"/>
      <c r="D917" s="79"/>
      <c r="E917" s="77"/>
      <c r="F917" s="77"/>
      <c r="G917" s="77"/>
      <c r="H917" s="78"/>
      <c r="I917" s="79"/>
      <c r="J917" s="78"/>
      <c r="K917" s="79"/>
      <c r="L917" s="77"/>
      <c r="M917" s="182"/>
    </row>
    <row r="918" spans="1:13" ht="12.75">
      <c r="A918" s="76"/>
      <c r="B918" s="77"/>
      <c r="C918" s="78"/>
      <c r="D918" s="79"/>
      <c r="E918" s="77"/>
      <c r="F918" s="77"/>
      <c r="G918" s="77"/>
      <c r="H918" s="78"/>
      <c r="I918" s="79"/>
      <c r="J918" s="78"/>
      <c r="K918" s="79"/>
      <c r="L918" s="77"/>
      <c r="M918" s="182"/>
    </row>
    <row r="919" spans="1:13" ht="12.75">
      <c r="A919" s="76"/>
      <c r="B919" s="77"/>
      <c r="C919" s="78"/>
      <c r="D919" s="79"/>
      <c r="E919" s="77"/>
      <c r="F919" s="77"/>
      <c r="G919" s="77"/>
      <c r="H919" s="78"/>
      <c r="I919" s="79"/>
      <c r="J919" s="78"/>
      <c r="K919" s="79"/>
      <c r="L919" s="77"/>
      <c r="M919" s="182"/>
    </row>
    <row r="920" spans="1:13" ht="13.5" thickBot="1">
      <c r="A920" s="185"/>
      <c r="B920" s="186"/>
      <c r="C920" s="187"/>
      <c r="D920" s="188"/>
      <c r="E920" s="186"/>
      <c r="F920" s="186"/>
      <c r="G920" s="186"/>
      <c r="H920" s="187"/>
      <c r="I920" s="188"/>
      <c r="J920" s="187"/>
      <c r="K920" s="188"/>
      <c r="L920" s="186"/>
      <c r="M920" s="189"/>
    </row>
    <row r="921" ht="13.5" thickBot="1"/>
    <row r="922" spans="1:13" ht="12.75" customHeight="1">
      <c r="A922" s="69" t="s">
        <v>63</v>
      </c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1"/>
    </row>
    <row r="923" spans="1:13" ht="17.25" customHeight="1">
      <c r="A923" s="60" t="s">
        <v>112</v>
      </c>
      <c r="B923" s="61"/>
      <c r="C923" s="61"/>
      <c r="D923" s="61"/>
      <c r="E923" s="62"/>
      <c r="F923" s="57"/>
      <c r="G923" s="58"/>
      <c r="H923" s="58"/>
      <c r="I923" s="58"/>
      <c r="J923" s="58"/>
      <c r="K923" s="58"/>
      <c r="L923" s="58"/>
      <c r="M923" s="59"/>
    </row>
    <row r="924" spans="1:13" ht="17.25" customHeight="1">
      <c r="A924" s="60" t="s">
        <v>113</v>
      </c>
      <c r="B924" s="61"/>
      <c r="C924" s="61"/>
      <c r="D924" s="61"/>
      <c r="E924" s="62"/>
      <c r="F924" s="57"/>
      <c r="G924" s="58"/>
      <c r="H924" s="58"/>
      <c r="I924" s="58"/>
      <c r="J924" s="58"/>
      <c r="K924" s="58"/>
      <c r="L924" s="58"/>
      <c r="M924" s="59"/>
    </row>
    <row r="925" spans="1:13" ht="17.25" customHeight="1">
      <c r="A925" s="60" t="s">
        <v>111</v>
      </c>
      <c r="B925" s="61"/>
      <c r="C925" s="61"/>
      <c r="D925" s="61"/>
      <c r="E925" s="62"/>
      <c r="F925" s="57"/>
      <c r="G925" s="58"/>
      <c r="H925" s="58"/>
      <c r="I925" s="58"/>
      <c r="J925" s="58"/>
      <c r="K925" s="58"/>
      <c r="L925" s="58"/>
      <c r="M925" s="59"/>
    </row>
    <row r="926" spans="1:13" ht="35.25" customHeight="1">
      <c r="A926" s="166" t="s">
        <v>114</v>
      </c>
      <c r="B926" s="91"/>
      <c r="C926" s="91"/>
      <c r="D926" s="91"/>
      <c r="E926" s="92"/>
      <c r="F926" s="57"/>
      <c r="G926" s="58"/>
      <c r="H926" s="58"/>
      <c r="I926" s="58"/>
      <c r="J926" s="58"/>
      <c r="K926" s="58"/>
      <c r="L926" s="58"/>
      <c r="M926" s="59"/>
    </row>
    <row r="927" spans="1:13" ht="12.75" customHeight="1">
      <c r="A927" s="121" t="s">
        <v>1</v>
      </c>
      <c r="B927" s="122"/>
      <c r="C927" s="122"/>
      <c r="D927" s="123"/>
      <c r="E927" s="132"/>
      <c r="F927" s="133"/>
      <c r="G927" s="133"/>
      <c r="H927" s="133"/>
      <c r="I927" s="133"/>
      <c r="J927" s="133"/>
      <c r="K927" s="133"/>
      <c r="L927" s="133"/>
      <c r="M927" s="134"/>
    </row>
    <row r="928" spans="1:13" ht="12.75">
      <c r="A928" s="183"/>
      <c r="B928" s="169"/>
      <c r="C928" s="169"/>
      <c r="D928" s="170"/>
      <c r="E928" s="135"/>
      <c r="F928" s="136"/>
      <c r="G928" s="136"/>
      <c r="H928" s="136"/>
      <c r="I928" s="136"/>
      <c r="J928" s="136"/>
      <c r="K928" s="136"/>
      <c r="L928" s="136"/>
      <c r="M928" s="137"/>
    </row>
    <row r="929" spans="1:13" ht="12.75">
      <c r="A929" s="183"/>
      <c r="B929" s="169"/>
      <c r="C929" s="169"/>
      <c r="D929" s="170"/>
      <c r="E929" s="135"/>
      <c r="F929" s="136"/>
      <c r="G929" s="136"/>
      <c r="H929" s="136"/>
      <c r="I929" s="136"/>
      <c r="J929" s="136"/>
      <c r="K929" s="136"/>
      <c r="L929" s="136"/>
      <c r="M929" s="137"/>
    </row>
    <row r="930" spans="1:13" ht="12.75">
      <c r="A930" s="183"/>
      <c r="B930" s="169"/>
      <c r="C930" s="169"/>
      <c r="D930" s="170"/>
      <c r="E930" s="135"/>
      <c r="F930" s="136"/>
      <c r="G930" s="136"/>
      <c r="H930" s="136"/>
      <c r="I930" s="136"/>
      <c r="J930" s="136"/>
      <c r="K930" s="136"/>
      <c r="L930" s="136"/>
      <c r="M930" s="137"/>
    </row>
    <row r="931" spans="1:13" ht="12.75">
      <c r="A931" s="183"/>
      <c r="B931" s="169"/>
      <c r="C931" s="169"/>
      <c r="D931" s="170"/>
      <c r="E931" s="135"/>
      <c r="F931" s="136"/>
      <c r="G931" s="136"/>
      <c r="H931" s="136"/>
      <c r="I931" s="136"/>
      <c r="J931" s="136"/>
      <c r="K931" s="136"/>
      <c r="L931" s="136"/>
      <c r="M931" s="137"/>
    </row>
    <row r="932" spans="1:13" ht="12.75">
      <c r="A932" s="184"/>
      <c r="B932" s="172"/>
      <c r="C932" s="172"/>
      <c r="D932" s="173"/>
      <c r="E932" s="138"/>
      <c r="F932" s="139"/>
      <c r="G932" s="139"/>
      <c r="H932" s="139"/>
      <c r="I932" s="139"/>
      <c r="J932" s="139"/>
      <c r="K932" s="139"/>
      <c r="L932" s="139"/>
      <c r="M932" s="140"/>
    </row>
    <row r="933" spans="1:13" ht="15.75" customHeight="1">
      <c r="A933" s="93" t="s">
        <v>2</v>
      </c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5"/>
    </row>
    <row r="934" spans="1:13" ht="15" customHeight="1">
      <c r="A934" s="83" t="s">
        <v>3</v>
      </c>
      <c r="B934" s="84"/>
      <c r="C934" s="85"/>
      <c r="D934" s="96" t="s">
        <v>4</v>
      </c>
      <c r="E934" s="84"/>
      <c r="F934" s="84"/>
      <c r="G934" s="84"/>
      <c r="H934" s="85"/>
      <c r="I934" s="96" t="s">
        <v>5</v>
      </c>
      <c r="J934" s="84"/>
      <c r="K934" s="84"/>
      <c r="L934" s="84"/>
      <c r="M934" s="97"/>
    </row>
    <row r="935" spans="1:13" ht="12.75" customHeight="1">
      <c r="A935" s="101" t="s">
        <v>6</v>
      </c>
      <c r="B935" s="102"/>
      <c r="C935" s="103"/>
      <c r="D935" s="89" t="s">
        <v>7</v>
      </c>
      <c r="E935" s="62"/>
      <c r="F935" s="90" t="s">
        <v>8</v>
      </c>
      <c r="G935" s="91"/>
      <c r="H935" s="92"/>
      <c r="I935" s="89" t="s">
        <v>7</v>
      </c>
      <c r="J935" s="62"/>
      <c r="K935" s="90" t="s">
        <v>8</v>
      </c>
      <c r="L935" s="91"/>
      <c r="M935" s="120"/>
    </row>
    <row r="936" spans="1:13" ht="12.75" customHeight="1">
      <c r="A936" s="104"/>
      <c r="B936" s="105"/>
      <c r="C936" s="106"/>
      <c r="D936" s="99" t="s">
        <v>9</v>
      </c>
      <c r="E936" s="100"/>
      <c r="F936" s="86"/>
      <c r="G936" s="87"/>
      <c r="H936" s="98"/>
      <c r="I936" s="99" t="s">
        <v>11</v>
      </c>
      <c r="J936" s="100"/>
      <c r="K936" s="86"/>
      <c r="L936" s="87"/>
      <c r="M936" s="88"/>
    </row>
    <row r="937" spans="1:13" ht="12.75" customHeight="1">
      <c r="A937" s="107"/>
      <c r="B937" s="108"/>
      <c r="C937" s="109"/>
      <c r="D937" s="99" t="s">
        <v>12</v>
      </c>
      <c r="E937" s="100"/>
      <c r="F937" s="86"/>
      <c r="G937" s="87"/>
      <c r="H937" s="98"/>
      <c r="I937" s="99" t="s">
        <v>13</v>
      </c>
      <c r="J937" s="100"/>
      <c r="K937" s="86"/>
      <c r="L937" s="87"/>
      <c r="M937" s="88"/>
    </row>
    <row r="938" spans="1:36" s="31" customFormat="1" ht="29.25" customHeight="1">
      <c r="A938" s="73" t="s">
        <v>96</v>
      </c>
      <c r="B938" s="75"/>
      <c r="C938" s="75"/>
      <c r="D938" s="75"/>
      <c r="E938" s="74"/>
      <c r="F938" s="73" t="s">
        <v>97</v>
      </c>
      <c r="G938" s="74"/>
      <c r="H938" s="32">
        <f>'Obiettivi Area '!Q24</f>
        <v>0</v>
      </c>
      <c r="I938" s="73" t="s">
        <v>98</v>
      </c>
      <c r="J938" s="75"/>
      <c r="K938" s="74"/>
      <c r="L938" s="176">
        <f>'Obiettivi Area '!L24</f>
        <v>0</v>
      </c>
      <c r="M938" s="177"/>
      <c r="N938" s="34"/>
      <c r="O938" s="34"/>
      <c r="P938" s="34"/>
      <c r="Q938" s="72"/>
      <c r="R938" s="72"/>
      <c r="S938" s="35"/>
      <c r="T938" s="72"/>
      <c r="U938" s="72"/>
      <c r="V938" s="35"/>
      <c r="W938" s="36"/>
      <c r="X938" s="37"/>
      <c r="Y938" s="28"/>
      <c r="Z938" s="28"/>
      <c r="AA938" s="28"/>
      <c r="AB938" s="28"/>
      <c r="AC938" s="28"/>
      <c r="AD938" s="29">
        <f>IF(K934="X",5,(IF(M934="X",3,(IF(O934="X",1,0)))))</f>
        <v>0</v>
      </c>
      <c r="AE938" s="29">
        <f>IF(K936="X",5,(IF(M936="X",3,(IF(O936="X",1,0)))))</f>
        <v>0</v>
      </c>
      <c r="AF938" s="29">
        <f>IF(Q935="X",5,(IF(S935="X",3,(IF(U935="X",1,0)))))</f>
        <v>0</v>
      </c>
      <c r="AG938" s="29">
        <f>IF(Q937="X",1,(IF(S937="X",3,(IF(U937="X",5,0)))))</f>
        <v>0</v>
      </c>
      <c r="AH938" s="30"/>
      <c r="AI938" s="30"/>
      <c r="AJ938" s="31">
        <f>PRODUCT(AD938:AG938)</f>
        <v>0</v>
      </c>
    </row>
    <row r="939" spans="1:13" ht="15.75" customHeight="1">
      <c r="A939" s="93" t="s">
        <v>14</v>
      </c>
      <c r="B939" s="94"/>
      <c r="C939" s="94"/>
      <c r="D939" s="174"/>
      <c r="E939" s="175" t="s">
        <v>15</v>
      </c>
      <c r="F939" s="94"/>
      <c r="G939" s="94"/>
      <c r="H939" s="94"/>
      <c r="I939" s="94"/>
      <c r="J939" s="174"/>
      <c r="K939" s="175" t="s">
        <v>16</v>
      </c>
      <c r="L939" s="94"/>
      <c r="M939" s="95"/>
    </row>
    <row r="940" spans="1:13" ht="12.75" customHeight="1">
      <c r="A940" s="76"/>
      <c r="B940" s="77"/>
      <c r="C940" s="77"/>
      <c r="D940" s="78"/>
      <c r="E940" s="79"/>
      <c r="F940" s="77"/>
      <c r="G940" s="77"/>
      <c r="H940" s="77"/>
      <c r="I940" s="77"/>
      <c r="J940" s="78"/>
      <c r="K940" s="80"/>
      <c r="L940" s="81"/>
      <c r="M940" s="82"/>
    </row>
    <row r="941" spans="1:13" ht="12.75" customHeight="1">
      <c r="A941" s="76"/>
      <c r="B941" s="77"/>
      <c r="C941" s="77"/>
      <c r="D941" s="78"/>
      <c r="E941" s="79"/>
      <c r="F941" s="77"/>
      <c r="G941" s="77"/>
      <c r="H941" s="77"/>
      <c r="I941" s="77"/>
      <c r="J941" s="78"/>
      <c r="K941" s="80"/>
      <c r="L941" s="81"/>
      <c r="M941" s="82"/>
    </row>
    <row r="942" spans="1:13" ht="12.75" customHeight="1">
      <c r="A942" s="76"/>
      <c r="B942" s="77"/>
      <c r="C942" s="77"/>
      <c r="D942" s="78"/>
      <c r="E942" s="79"/>
      <c r="F942" s="77"/>
      <c r="G942" s="77"/>
      <c r="H942" s="77"/>
      <c r="I942" s="77"/>
      <c r="J942" s="78"/>
      <c r="K942" s="80"/>
      <c r="L942" s="81"/>
      <c r="M942" s="82"/>
    </row>
    <row r="943" spans="1:13" ht="15.75" customHeight="1">
      <c r="A943" s="93" t="s">
        <v>17</v>
      </c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5"/>
    </row>
    <row r="944" spans="1:13" ht="15" customHeight="1">
      <c r="A944" s="83" t="s">
        <v>18</v>
      </c>
      <c r="B944" s="84"/>
      <c r="C944" s="84"/>
      <c r="D944" s="84"/>
      <c r="E944" s="84"/>
      <c r="F944" s="84"/>
      <c r="G944" s="84"/>
      <c r="H944" s="85"/>
      <c r="I944" s="96" t="s">
        <v>19</v>
      </c>
      <c r="J944" s="84"/>
      <c r="K944" s="84"/>
      <c r="L944" s="84"/>
      <c r="M944" s="97"/>
    </row>
    <row r="945" spans="1:13" ht="12.75">
      <c r="A945" s="159"/>
      <c r="B945" s="58"/>
      <c r="C945" s="58"/>
      <c r="D945" s="58"/>
      <c r="E945" s="58"/>
      <c r="F945" s="58"/>
      <c r="G945" s="58"/>
      <c r="H945" s="160"/>
      <c r="I945" s="57"/>
      <c r="J945" s="58"/>
      <c r="K945" s="58"/>
      <c r="L945" s="58"/>
      <c r="M945" s="59"/>
    </row>
    <row r="946" spans="1:13" ht="12.75">
      <c r="A946" s="159"/>
      <c r="B946" s="58"/>
      <c r="C946" s="58"/>
      <c r="D946" s="58"/>
      <c r="E946" s="58"/>
      <c r="F946" s="58"/>
      <c r="G946" s="58"/>
      <c r="H946" s="160"/>
      <c r="I946" s="57"/>
      <c r="J946" s="58"/>
      <c r="K946" s="58"/>
      <c r="L946" s="58"/>
      <c r="M946" s="59"/>
    </row>
    <row r="947" spans="1:13" ht="12.75">
      <c r="A947" s="159"/>
      <c r="B947" s="58"/>
      <c r="C947" s="58"/>
      <c r="D947" s="58"/>
      <c r="E947" s="58"/>
      <c r="F947" s="58"/>
      <c r="G947" s="58"/>
      <c r="H947" s="160"/>
      <c r="I947" s="57"/>
      <c r="J947" s="58"/>
      <c r="K947" s="58"/>
      <c r="L947" s="58"/>
      <c r="M947" s="59"/>
    </row>
    <row r="948" spans="1:13" ht="12.75">
      <c r="A948" s="159"/>
      <c r="B948" s="58"/>
      <c r="C948" s="58"/>
      <c r="D948" s="58"/>
      <c r="E948" s="58"/>
      <c r="F948" s="58"/>
      <c r="G948" s="58"/>
      <c r="H948" s="160"/>
      <c r="I948" s="57"/>
      <c r="J948" s="58"/>
      <c r="K948" s="58"/>
      <c r="L948" s="58"/>
      <c r="M948" s="59"/>
    </row>
    <row r="949" spans="1:13" ht="12.75">
      <c r="A949" s="159"/>
      <c r="B949" s="58"/>
      <c r="C949" s="58"/>
      <c r="D949" s="58"/>
      <c r="E949" s="58"/>
      <c r="F949" s="58"/>
      <c r="G949" s="58"/>
      <c r="H949" s="160"/>
      <c r="I949" s="57"/>
      <c r="J949" s="58"/>
      <c r="K949" s="58"/>
      <c r="L949" s="58"/>
      <c r="M949" s="59"/>
    </row>
    <row r="950" spans="1:13" ht="15.75" customHeight="1">
      <c r="A950" s="93" t="s">
        <v>20</v>
      </c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5"/>
    </row>
    <row r="951" spans="1:13" ht="18">
      <c r="A951" s="2" t="s">
        <v>21</v>
      </c>
      <c r="B951" s="3" t="s">
        <v>22</v>
      </c>
      <c r="C951" s="3" t="s">
        <v>23</v>
      </c>
      <c r="D951" s="3" t="s">
        <v>24</v>
      </c>
      <c r="E951" s="3" t="s">
        <v>25</v>
      </c>
      <c r="F951" s="3" t="s">
        <v>26</v>
      </c>
      <c r="G951" s="3" t="s">
        <v>27</v>
      </c>
      <c r="H951" s="3" t="s">
        <v>28</v>
      </c>
      <c r="I951" s="3" t="s">
        <v>29</v>
      </c>
      <c r="J951" s="3" t="s">
        <v>30</v>
      </c>
      <c r="K951" s="3" t="s">
        <v>31</v>
      </c>
      <c r="L951" s="3" t="s">
        <v>32</v>
      </c>
      <c r="M951" s="4" t="s">
        <v>33</v>
      </c>
    </row>
    <row r="952" spans="1:13" ht="12.75">
      <c r="A952" s="9" t="s">
        <v>10</v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8"/>
    </row>
    <row r="953" spans="1:13" ht="12.75">
      <c r="A953" s="9" t="s">
        <v>34</v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8"/>
    </row>
    <row r="954" spans="1:13" ht="12.75">
      <c r="A954" s="9" t="s">
        <v>35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8"/>
    </row>
    <row r="955" spans="1:13" ht="12.75">
      <c r="A955" s="9" t="s">
        <v>36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8"/>
    </row>
    <row r="956" spans="1:13" ht="12.75">
      <c r="A956" s="9" t="s">
        <v>37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8"/>
    </row>
    <row r="957" spans="1:13" ht="12.75">
      <c r="A957" s="9" t="s">
        <v>38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8"/>
    </row>
    <row r="958" spans="1:13" ht="12.75">
      <c r="A958" s="9" t="s">
        <v>39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8"/>
    </row>
    <row r="959" spans="1:13" ht="15.75" customHeight="1">
      <c r="A959" s="93" t="s">
        <v>40</v>
      </c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5"/>
    </row>
    <row r="960" spans="1:13" ht="12.75" customHeight="1">
      <c r="A960" s="60" t="s">
        <v>21</v>
      </c>
      <c r="B960" s="61"/>
      <c r="C960" s="62"/>
      <c r="D960" s="89" t="s">
        <v>41</v>
      </c>
      <c r="E960" s="61"/>
      <c r="F960" s="61"/>
      <c r="G960" s="61"/>
      <c r="H960" s="62"/>
      <c r="I960" s="89" t="s">
        <v>42</v>
      </c>
      <c r="J960" s="62"/>
      <c r="K960" s="89" t="s">
        <v>43</v>
      </c>
      <c r="L960" s="61"/>
      <c r="M960" s="181"/>
    </row>
    <row r="961" spans="1:13" ht="12.75">
      <c r="A961" s="76"/>
      <c r="B961" s="77"/>
      <c r="C961" s="78"/>
      <c r="D961" s="79"/>
      <c r="E961" s="77"/>
      <c r="F961" s="77"/>
      <c r="G961" s="77"/>
      <c r="H961" s="78"/>
      <c r="I961" s="79"/>
      <c r="J961" s="78"/>
      <c r="K961" s="79"/>
      <c r="L961" s="77"/>
      <c r="M961" s="182"/>
    </row>
    <row r="962" spans="1:13" ht="12.75">
      <c r="A962" s="76"/>
      <c r="B962" s="77"/>
      <c r="C962" s="78"/>
      <c r="D962" s="79"/>
      <c r="E962" s="77"/>
      <c r="F962" s="77"/>
      <c r="G962" s="77"/>
      <c r="H962" s="78"/>
      <c r="I962" s="79"/>
      <c r="J962" s="78"/>
      <c r="K962" s="79"/>
      <c r="L962" s="77"/>
      <c r="M962" s="182"/>
    </row>
    <row r="963" spans="1:13" ht="12.75">
      <c r="A963" s="76"/>
      <c r="B963" s="77"/>
      <c r="C963" s="78"/>
      <c r="D963" s="79"/>
      <c r="E963" s="77"/>
      <c r="F963" s="77"/>
      <c r="G963" s="77"/>
      <c r="H963" s="78"/>
      <c r="I963" s="79"/>
      <c r="J963" s="78"/>
      <c r="K963" s="79"/>
      <c r="L963" s="77"/>
      <c r="M963" s="182"/>
    </row>
    <row r="964" spans="1:13" ht="12.75">
      <c r="A964" s="76"/>
      <c r="B964" s="77"/>
      <c r="C964" s="78"/>
      <c r="D964" s="79"/>
      <c r="E964" s="77"/>
      <c r="F964" s="77"/>
      <c r="G964" s="77"/>
      <c r="H964" s="78"/>
      <c r="I964" s="79"/>
      <c r="J964" s="78"/>
      <c r="K964" s="79"/>
      <c r="L964" s="77"/>
      <c r="M964" s="182"/>
    </row>
    <row r="965" spans="1:13" ht="12.75">
      <c r="A965" s="76"/>
      <c r="B965" s="77"/>
      <c r="C965" s="78"/>
      <c r="D965" s="79"/>
      <c r="E965" s="77"/>
      <c r="F965" s="77"/>
      <c r="G965" s="77"/>
      <c r="H965" s="78"/>
      <c r="I965" s="79"/>
      <c r="J965" s="78"/>
      <c r="K965" s="79"/>
      <c r="L965" s="77"/>
      <c r="M965" s="182"/>
    </row>
    <row r="966" spans="1:13" ht="12.75">
      <c r="A966" s="76"/>
      <c r="B966" s="77"/>
      <c r="C966" s="78"/>
      <c r="D966" s="79"/>
      <c r="E966" s="77"/>
      <c r="F966" s="77"/>
      <c r="G966" s="77"/>
      <c r="H966" s="78"/>
      <c r="I966" s="79"/>
      <c r="J966" s="78"/>
      <c r="K966" s="79"/>
      <c r="L966" s="77"/>
      <c r="M966" s="182"/>
    </row>
    <row r="967" spans="1:13" ht="13.5" thickBot="1">
      <c r="A967" s="185"/>
      <c r="B967" s="186"/>
      <c r="C967" s="187"/>
      <c r="D967" s="188"/>
      <c r="E967" s="186"/>
      <c r="F967" s="186"/>
      <c r="G967" s="186"/>
      <c r="H967" s="187"/>
      <c r="I967" s="188"/>
      <c r="J967" s="187"/>
      <c r="K967" s="188"/>
      <c r="L967" s="186"/>
      <c r="M967" s="189"/>
    </row>
    <row r="968" ht="13.5" thickBot="1"/>
    <row r="969" spans="1:13" ht="12.75" customHeight="1">
      <c r="A969" s="69" t="s">
        <v>64</v>
      </c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1"/>
    </row>
    <row r="970" spans="1:13" ht="17.25" customHeight="1">
      <c r="A970" s="60" t="s">
        <v>112</v>
      </c>
      <c r="B970" s="61"/>
      <c r="C970" s="61"/>
      <c r="D970" s="61"/>
      <c r="E970" s="62"/>
      <c r="F970" s="57"/>
      <c r="G970" s="58"/>
      <c r="H970" s="58"/>
      <c r="I970" s="58"/>
      <c r="J970" s="58"/>
      <c r="K970" s="58"/>
      <c r="L970" s="58"/>
      <c r="M970" s="59"/>
    </row>
    <row r="971" spans="1:13" ht="17.25" customHeight="1">
      <c r="A971" s="60" t="s">
        <v>113</v>
      </c>
      <c r="B971" s="61"/>
      <c r="C971" s="61"/>
      <c r="D971" s="61"/>
      <c r="E971" s="62"/>
      <c r="F971" s="57"/>
      <c r="G971" s="58"/>
      <c r="H971" s="58"/>
      <c r="I971" s="58"/>
      <c r="J971" s="58"/>
      <c r="K971" s="58"/>
      <c r="L971" s="58"/>
      <c r="M971" s="59"/>
    </row>
    <row r="972" spans="1:13" ht="17.25" customHeight="1">
      <c r="A972" s="60" t="s">
        <v>111</v>
      </c>
      <c r="B972" s="61"/>
      <c r="C972" s="61"/>
      <c r="D972" s="61"/>
      <c r="E972" s="62"/>
      <c r="F972" s="57"/>
      <c r="G972" s="58"/>
      <c r="H972" s="58"/>
      <c r="I972" s="58"/>
      <c r="J972" s="58"/>
      <c r="K972" s="58"/>
      <c r="L972" s="58"/>
      <c r="M972" s="59"/>
    </row>
    <row r="973" spans="1:13" ht="35.25" customHeight="1">
      <c r="A973" s="166" t="s">
        <v>114</v>
      </c>
      <c r="B973" s="91"/>
      <c r="C973" s="91"/>
      <c r="D973" s="91"/>
      <c r="E973" s="92"/>
      <c r="F973" s="57"/>
      <c r="G973" s="58"/>
      <c r="H973" s="58"/>
      <c r="I973" s="58"/>
      <c r="J973" s="58"/>
      <c r="K973" s="58"/>
      <c r="L973" s="58"/>
      <c r="M973" s="59"/>
    </row>
    <row r="974" spans="1:13" ht="12.75" customHeight="1">
      <c r="A974" s="121" t="s">
        <v>1</v>
      </c>
      <c r="B974" s="122"/>
      <c r="C974" s="122"/>
      <c r="D974" s="123"/>
      <c r="E974" s="132"/>
      <c r="F974" s="133"/>
      <c r="G974" s="133"/>
      <c r="H974" s="133"/>
      <c r="I974" s="133"/>
      <c r="J974" s="133"/>
      <c r="K974" s="133"/>
      <c r="L974" s="133"/>
      <c r="M974" s="134"/>
    </row>
    <row r="975" spans="1:13" ht="12.75">
      <c r="A975" s="183"/>
      <c r="B975" s="169"/>
      <c r="C975" s="169"/>
      <c r="D975" s="170"/>
      <c r="E975" s="135"/>
      <c r="F975" s="136"/>
      <c r="G975" s="136"/>
      <c r="H975" s="136"/>
      <c r="I975" s="136"/>
      <c r="J975" s="136"/>
      <c r="K975" s="136"/>
      <c r="L975" s="136"/>
      <c r="M975" s="137"/>
    </row>
    <row r="976" spans="1:13" ht="12.75">
      <c r="A976" s="183"/>
      <c r="B976" s="169"/>
      <c r="C976" s="169"/>
      <c r="D976" s="170"/>
      <c r="E976" s="135"/>
      <c r="F976" s="136"/>
      <c r="G976" s="136"/>
      <c r="H976" s="136"/>
      <c r="I976" s="136"/>
      <c r="J976" s="136"/>
      <c r="K976" s="136"/>
      <c r="L976" s="136"/>
      <c r="M976" s="137"/>
    </row>
    <row r="977" spans="1:13" ht="12.75">
      <c r="A977" s="183"/>
      <c r="B977" s="169"/>
      <c r="C977" s="169"/>
      <c r="D977" s="170"/>
      <c r="E977" s="135"/>
      <c r="F977" s="136"/>
      <c r="G977" s="136"/>
      <c r="H977" s="136"/>
      <c r="I977" s="136"/>
      <c r="J977" s="136"/>
      <c r="K977" s="136"/>
      <c r="L977" s="136"/>
      <c r="M977" s="137"/>
    </row>
    <row r="978" spans="1:13" ht="12.75">
      <c r="A978" s="183"/>
      <c r="B978" s="169"/>
      <c r="C978" s="169"/>
      <c r="D978" s="170"/>
      <c r="E978" s="135"/>
      <c r="F978" s="136"/>
      <c r="G978" s="136"/>
      <c r="H978" s="136"/>
      <c r="I978" s="136"/>
      <c r="J978" s="136"/>
      <c r="K978" s="136"/>
      <c r="L978" s="136"/>
      <c r="M978" s="137"/>
    </row>
    <row r="979" spans="1:13" ht="12.75">
      <c r="A979" s="184"/>
      <c r="B979" s="172"/>
      <c r="C979" s="172"/>
      <c r="D979" s="173"/>
      <c r="E979" s="138"/>
      <c r="F979" s="139"/>
      <c r="G979" s="139"/>
      <c r="H979" s="139"/>
      <c r="I979" s="139"/>
      <c r="J979" s="139"/>
      <c r="K979" s="139"/>
      <c r="L979" s="139"/>
      <c r="M979" s="140"/>
    </row>
    <row r="980" spans="1:13" ht="15.75" customHeight="1">
      <c r="A980" s="93" t="s">
        <v>2</v>
      </c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5"/>
    </row>
    <row r="981" spans="1:13" ht="15" customHeight="1">
      <c r="A981" s="83" t="s">
        <v>3</v>
      </c>
      <c r="B981" s="84"/>
      <c r="C981" s="85"/>
      <c r="D981" s="96" t="s">
        <v>4</v>
      </c>
      <c r="E981" s="84"/>
      <c r="F981" s="84"/>
      <c r="G981" s="84"/>
      <c r="H981" s="85"/>
      <c r="I981" s="96" t="s">
        <v>5</v>
      </c>
      <c r="J981" s="84"/>
      <c r="K981" s="84"/>
      <c r="L981" s="84"/>
      <c r="M981" s="97"/>
    </row>
    <row r="982" spans="1:13" ht="12.75" customHeight="1">
      <c r="A982" s="101" t="s">
        <v>6</v>
      </c>
      <c r="B982" s="102"/>
      <c r="C982" s="103"/>
      <c r="D982" s="89" t="s">
        <v>7</v>
      </c>
      <c r="E982" s="62"/>
      <c r="F982" s="90" t="s">
        <v>8</v>
      </c>
      <c r="G982" s="91"/>
      <c r="H982" s="92"/>
      <c r="I982" s="89" t="s">
        <v>7</v>
      </c>
      <c r="J982" s="62"/>
      <c r="K982" s="90" t="s">
        <v>8</v>
      </c>
      <c r="L982" s="91"/>
      <c r="M982" s="120"/>
    </row>
    <row r="983" spans="1:13" ht="12.75" customHeight="1">
      <c r="A983" s="104"/>
      <c r="B983" s="105"/>
      <c r="C983" s="106"/>
      <c r="D983" s="99" t="s">
        <v>9</v>
      </c>
      <c r="E983" s="100"/>
      <c r="F983" s="86"/>
      <c r="G983" s="87"/>
      <c r="H983" s="98"/>
      <c r="I983" s="99" t="s">
        <v>11</v>
      </c>
      <c r="J983" s="100"/>
      <c r="K983" s="86"/>
      <c r="L983" s="87"/>
      <c r="M983" s="88"/>
    </row>
    <row r="984" spans="1:13" ht="12.75" customHeight="1">
      <c r="A984" s="107"/>
      <c r="B984" s="108"/>
      <c r="C984" s="109"/>
      <c r="D984" s="99" t="s">
        <v>12</v>
      </c>
      <c r="E984" s="100"/>
      <c r="F984" s="86"/>
      <c r="G984" s="87"/>
      <c r="H984" s="98"/>
      <c r="I984" s="99" t="s">
        <v>13</v>
      </c>
      <c r="J984" s="100"/>
      <c r="K984" s="86"/>
      <c r="L984" s="87"/>
      <c r="M984" s="88"/>
    </row>
    <row r="985" spans="1:36" s="31" customFormat="1" ht="29.25" customHeight="1">
      <c r="A985" s="73" t="s">
        <v>96</v>
      </c>
      <c r="B985" s="75"/>
      <c r="C985" s="75"/>
      <c r="D985" s="75"/>
      <c r="E985" s="74"/>
      <c r="F985" s="73" t="s">
        <v>97</v>
      </c>
      <c r="G985" s="74"/>
      <c r="H985" s="32">
        <f>'Obiettivi Area '!Q25</f>
        <v>0</v>
      </c>
      <c r="I985" s="73" t="s">
        <v>98</v>
      </c>
      <c r="J985" s="75"/>
      <c r="K985" s="74"/>
      <c r="L985" s="176">
        <f>'Obiettivi Area '!L25</f>
        <v>0</v>
      </c>
      <c r="M985" s="177"/>
      <c r="N985" s="34"/>
      <c r="O985" s="34"/>
      <c r="P985" s="34"/>
      <c r="Q985" s="72"/>
      <c r="R985" s="72"/>
      <c r="S985" s="35"/>
      <c r="T985" s="72"/>
      <c r="U985" s="72"/>
      <c r="V985" s="35"/>
      <c r="W985" s="36"/>
      <c r="X985" s="37"/>
      <c r="Y985" s="28"/>
      <c r="Z985" s="28"/>
      <c r="AA985" s="28"/>
      <c r="AB985" s="28"/>
      <c r="AC985" s="28"/>
      <c r="AD985" s="29">
        <f>IF(K981="X",5,(IF(M981="X",3,(IF(O981="X",1,0)))))</f>
        <v>0</v>
      </c>
      <c r="AE985" s="29">
        <f>IF(K983="X",5,(IF(M983="X",3,(IF(O983="X",1,0)))))</f>
        <v>0</v>
      </c>
      <c r="AF985" s="29">
        <f>IF(Q982="X",5,(IF(S982="X",3,(IF(U982="X",1,0)))))</f>
        <v>0</v>
      </c>
      <c r="AG985" s="29">
        <f>IF(Q984="X",1,(IF(S984="X",3,(IF(U984="X",5,0)))))</f>
        <v>0</v>
      </c>
      <c r="AH985" s="30"/>
      <c r="AI985" s="30"/>
      <c r="AJ985" s="31">
        <f>PRODUCT(AD985:AG985)</f>
        <v>0</v>
      </c>
    </row>
    <row r="986" spans="1:13" ht="15.75" customHeight="1">
      <c r="A986" s="93" t="s">
        <v>14</v>
      </c>
      <c r="B986" s="94"/>
      <c r="C986" s="94"/>
      <c r="D986" s="174"/>
      <c r="E986" s="175" t="s">
        <v>15</v>
      </c>
      <c r="F986" s="94"/>
      <c r="G986" s="94"/>
      <c r="H986" s="94"/>
      <c r="I986" s="94"/>
      <c r="J986" s="174"/>
      <c r="K986" s="175" t="s">
        <v>16</v>
      </c>
      <c r="L986" s="94"/>
      <c r="M986" s="95"/>
    </row>
    <row r="987" spans="1:13" ht="12.75" customHeight="1">
      <c r="A987" s="76"/>
      <c r="B987" s="77"/>
      <c r="C987" s="77"/>
      <c r="D987" s="78"/>
      <c r="E987" s="79"/>
      <c r="F987" s="77"/>
      <c r="G987" s="77"/>
      <c r="H987" s="77"/>
      <c r="I987" s="77"/>
      <c r="J987" s="78"/>
      <c r="K987" s="80"/>
      <c r="L987" s="81"/>
      <c r="M987" s="82"/>
    </row>
    <row r="988" spans="1:13" ht="12.75" customHeight="1">
      <c r="A988" s="76"/>
      <c r="B988" s="77"/>
      <c r="C988" s="77"/>
      <c r="D988" s="78"/>
      <c r="E988" s="79"/>
      <c r="F988" s="77"/>
      <c r="G988" s="77"/>
      <c r="H988" s="77"/>
      <c r="I988" s="77"/>
      <c r="J988" s="78"/>
      <c r="K988" s="80"/>
      <c r="L988" s="81"/>
      <c r="M988" s="82"/>
    </row>
    <row r="989" spans="1:13" ht="12.75" customHeight="1">
      <c r="A989" s="76"/>
      <c r="B989" s="77"/>
      <c r="C989" s="77"/>
      <c r="D989" s="78"/>
      <c r="E989" s="79"/>
      <c r="F989" s="77"/>
      <c r="G989" s="77"/>
      <c r="H989" s="77"/>
      <c r="I989" s="77"/>
      <c r="J989" s="78"/>
      <c r="K989" s="80"/>
      <c r="L989" s="81"/>
      <c r="M989" s="82"/>
    </row>
    <row r="990" spans="1:13" ht="15.75" customHeight="1">
      <c r="A990" s="93" t="s">
        <v>17</v>
      </c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5"/>
    </row>
    <row r="991" spans="1:13" ht="15" customHeight="1">
      <c r="A991" s="83" t="s">
        <v>18</v>
      </c>
      <c r="B991" s="84"/>
      <c r="C991" s="84"/>
      <c r="D991" s="84"/>
      <c r="E991" s="84"/>
      <c r="F991" s="84"/>
      <c r="G991" s="84"/>
      <c r="H991" s="85"/>
      <c r="I991" s="96" t="s">
        <v>19</v>
      </c>
      <c r="J991" s="84"/>
      <c r="K991" s="84"/>
      <c r="L991" s="84"/>
      <c r="M991" s="97"/>
    </row>
    <row r="992" spans="1:13" ht="12.75">
      <c r="A992" s="159"/>
      <c r="B992" s="58"/>
      <c r="C992" s="58"/>
      <c r="D992" s="58"/>
      <c r="E992" s="58"/>
      <c r="F992" s="58"/>
      <c r="G992" s="58"/>
      <c r="H992" s="160"/>
      <c r="I992" s="57"/>
      <c r="J992" s="58"/>
      <c r="K992" s="58"/>
      <c r="L992" s="58"/>
      <c r="M992" s="59"/>
    </row>
    <row r="993" spans="1:13" ht="12.75">
      <c r="A993" s="159"/>
      <c r="B993" s="58"/>
      <c r="C993" s="58"/>
      <c r="D993" s="58"/>
      <c r="E993" s="58"/>
      <c r="F993" s="58"/>
      <c r="G993" s="58"/>
      <c r="H993" s="160"/>
      <c r="I993" s="57"/>
      <c r="J993" s="58"/>
      <c r="K993" s="58"/>
      <c r="L993" s="58"/>
      <c r="M993" s="59"/>
    </row>
    <row r="994" spans="1:13" ht="12.75">
      <c r="A994" s="159"/>
      <c r="B994" s="58"/>
      <c r="C994" s="58"/>
      <c r="D994" s="58"/>
      <c r="E994" s="58"/>
      <c r="F994" s="58"/>
      <c r="G994" s="58"/>
      <c r="H994" s="160"/>
      <c r="I994" s="57"/>
      <c r="J994" s="58"/>
      <c r="K994" s="58"/>
      <c r="L994" s="58"/>
      <c r="M994" s="59"/>
    </row>
    <row r="995" spans="1:13" ht="12.75">
      <c r="A995" s="159"/>
      <c r="B995" s="58"/>
      <c r="C995" s="58"/>
      <c r="D995" s="58"/>
      <c r="E995" s="58"/>
      <c r="F995" s="58"/>
      <c r="G995" s="58"/>
      <c r="H995" s="160"/>
      <c r="I995" s="57"/>
      <c r="J995" s="58"/>
      <c r="K995" s="58"/>
      <c r="L995" s="58"/>
      <c r="M995" s="59"/>
    </row>
    <row r="996" spans="1:13" ht="12.75">
      <c r="A996" s="159"/>
      <c r="B996" s="58"/>
      <c r="C996" s="58"/>
      <c r="D996" s="58"/>
      <c r="E996" s="58"/>
      <c r="F996" s="58"/>
      <c r="G996" s="58"/>
      <c r="H996" s="160"/>
      <c r="I996" s="57"/>
      <c r="J996" s="58"/>
      <c r="K996" s="58"/>
      <c r="L996" s="58"/>
      <c r="M996" s="59"/>
    </row>
    <row r="997" spans="1:13" ht="15.75" customHeight="1">
      <c r="A997" s="93" t="s">
        <v>20</v>
      </c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5"/>
    </row>
    <row r="998" spans="1:13" ht="18">
      <c r="A998" s="2" t="s">
        <v>21</v>
      </c>
      <c r="B998" s="3" t="s">
        <v>22</v>
      </c>
      <c r="C998" s="3" t="s">
        <v>23</v>
      </c>
      <c r="D998" s="3" t="s">
        <v>24</v>
      </c>
      <c r="E998" s="3" t="s">
        <v>25</v>
      </c>
      <c r="F998" s="3" t="s">
        <v>26</v>
      </c>
      <c r="G998" s="3" t="s">
        <v>27</v>
      </c>
      <c r="H998" s="3" t="s">
        <v>28</v>
      </c>
      <c r="I998" s="3" t="s">
        <v>29</v>
      </c>
      <c r="J998" s="3" t="s">
        <v>30</v>
      </c>
      <c r="K998" s="3" t="s">
        <v>31</v>
      </c>
      <c r="L998" s="3" t="s">
        <v>32</v>
      </c>
      <c r="M998" s="4" t="s">
        <v>33</v>
      </c>
    </row>
    <row r="999" spans="1:13" ht="12.75">
      <c r="A999" s="9" t="s">
        <v>10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8"/>
    </row>
    <row r="1000" spans="1:13" ht="12.75">
      <c r="A1000" s="9" t="s">
        <v>34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8"/>
    </row>
    <row r="1001" spans="1:13" ht="12.75">
      <c r="A1001" s="9" t="s">
        <v>35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8"/>
    </row>
    <row r="1002" spans="1:13" ht="12.75">
      <c r="A1002" s="9" t="s">
        <v>36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8"/>
    </row>
    <row r="1003" spans="1:13" ht="12.75">
      <c r="A1003" s="9" t="s">
        <v>37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8"/>
    </row>
    <row r="1004" spans="1:13" ht="12.75">
      <c r="A1004" s="9" t="s">
        <v>38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8"/>
    </row>
    <row r="1005" spans="1:13" ht="12.75">
      <c r="A1005" s="9" t="s">
        <v>39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8"/>
    </row>
    <row r="1006" spans="1:13" ht="15.75" customHeight="1">
      <c r="A1006" s="93" t="s">
        <v>40</v>
      </c>
      <c r="B1006" s="94"/>
      <c r="C1006" s="94"/>
      <c r="D1006" s="94"/>
      <c r="E1006" s="94"/>
      <c r="F1006" s="94"/>
      <c r="G1006" s="94"/>
      <c r="H1006" s="94"/>
      <c r="I1006" s="94"/>
      <c r="J1006" s="94"/>
      <c r="K1006" s="94"/>
      <c r="L1006" s="94"/>
      <c r="M1006" s="95"/>
    </row>
    <row r="1007" spans="1:13" ht="12.75" customHeight="1">
      <c r="A1007" s="60" t="s">
        <v>21</v>
      </c>
      <c r="B1007" s="61"/>
      <c r="C1007" s="62"/>
      <c r="D1007" s="89" t="s">
        <v>41</v>
      </c>
      <c r="E1007" s="61"/>
      <c r="F1007" s="61"/>
      <c r="G1007" s="61"/>
      <c r="H1007" s="62"/>
      <c r="I1007" s="89" t="s">
        <v>42</v>
      </c>
      <c r="J1007" s="62"/>
      <c r="K1007" s="89" t="s">
        <v>43</v>
      </c>
      <c r="L1007" s="61"/>
      <c r="M1007" s="181"/>
    </row>
    <row r="1008" spans="1:13" ht="12.75">
      <c r="A1008" s="76"/>
      <c r="B1008" s="77"/>
      <c r="C1008" s="78"/>
      <c r="D1008" s="79"/>
      <c r="E1008" s="77"/>
      <c r="F1008" s="77"/>
      <c r="G1008" s="77"/>
      <c r="H1008" s="78"/>
      <c r="I1008" s="79"/>
      <c r="J1008" s="78"/>
      <c r="K1008" s="79"/>
      <c r="L1008" s="77"/>
      <c r="M1008" s="182"/>
    </row>
    <row r="1009" spans="1:13" ht="12.75">
      <c r="A1009" s="76"/>
      <c r="B1009" s="77"/>
      <c r="C1009" s="78"/>
      <c r="D1009" s="79"/>
      <c r="E1009" s="77"/>
      <c r="F1009" s="77"/>
      <c r="G1009" s="77"/>
      <c r="H1009" s="78"/>
      <c r="I1009" s="79"/>
      <c r="J1009" s="78"/>
      <c r="K1009" s="79"/>
      <c r="L1009" s="77"/>
      <c r="M1009" s="182"/>
    </row>
    <row r="1010" spans="1:13" ht="12.75">
      <c r="A1010" s="76"/>
      <c r="B1010" s="77"/>
      <c r="C1010" s="78"/>
      <c r="D1010" s="79"/>
      <c r="E1010" s="77"/>
      <c r="F1010" s="77"/>
      <c r="G1010" s="77"/>
      <c r="H1010" s="78"/>
      <c r="I1010" s="79"/>
      <c r="J1010" s="78"/>
      <c r="K1010" s="79"/>
      <c r="L1010" s="77"/>
      <c r="M1010" s="182"/>
    </row>
    <row r="1011" spans="1:13" ht="12.75">
      <c r="A1011" s="76"/>
      <c r="B1011" s="77"/>
      <c r="C1011" s="78"/>
      <c r="D1011" s="79"/>
      <c r="E1011" s="77"/>
      <c r="F1011" s="77"/>
      <c r="G1011" s="77"/>
      <c r="H1011" s="78"/>
      <c r="I1011" s="79"/>
      <c r="J1011" s="78"/>
      <c r="K1011" s="79"/>
      <c r="L1011" s="77"/>
      <c r="M1011" s="182"/>
    </row>
    <row r="1012" spans="1:13" ht="12.75">
      <c r="A1012" s="76"/>
      <c r="B1012" s="77"/>
      <c r="C1012" s="78"/>
      <c r="D1012" s="79"/>
      <c r="E1012" s="77"/>
      <c r="F1012" s="77"/>
      <c r="G1012" s="77"/>
      <c r="H1012" s="78"/>
      <c r="I1012" s="79"/>
      <c r="J1012" s="78"/>
      <c r="K1012" s="79"/>
      <c r="L1012" s="77"/>
      <c r="M1012" s="182"/>
    </row>
    <row r="1013" spans="1:13" ht="12.75">
      <c r="A1013" s="76"/>
      <c r="B1013" s="77"/>
      <c r="C1013" s="78"/>
      <c r="D1013" s="79"/>
      <c r="E1013" s="77"/>
      <c r="F1013" s="77"/>
      <c r="G1013" s="77"/>
      <c r="H1013" s="78"/>
      <c r="I1013" s="79"/>
      <c r="J1013" s="78"/>
      <c r="K1013" s="79"/>
      <c r="L1013" s="77"/>
      <c r="M1013" s="182"/>
    </row>
    <row r="1014" spans="1:13" ht="13.5" thickBot="1">
      <c r="A1014" s="185"/>
      <c r="B1014" s="186"/>
      <c r="C1014" s="187"/>
      <c r="D1014" s="188"/>
      <c r="E1014" s="186"/>
      <c r="F1014" s="186"/>
      <c r="G1014" s="186"/>
      <c r="H1014" s="187"/>
      <c r="I1014" s="188"/>
      <c r="J1014" s="187"/>
      <c r="K1014" s="188"/>
      <c r="L1014" s="186"/>
      <c r="M1014" s="189"/>
    </row>
    <row r="1015" ht="13.5" thickBot="1"/>
    <row r="1016" spans="1:13" ht="12.75" customHeight="1">
      <c r="A1016" s="69" t="s">
        <v>65</v>
      </c>
      <c r="B1016" s="70"/>
      <c r="C1016" s="70"/>
      <c r="D1016" s="70"/>
      <c r="E1016" s="70"/>
      <c r="F1016" s="70"/>
      <c r="G1016" s="70"/>
      <c r="H1016" s="70"/>
      <c r="I1016" s="70"/>
      <c r="J1016" s="70"/>
      <c r="K1016" s="70"/>
      <c r="L1016" s="70"/>
      <c r="M1016" s="71"/>
    </row>
    <row r="1017" spans="1:13" ht="17.25" customHeight="1">
      <c r="A1017" s="60" t="s">
        <v>112</v>
      </c>
      <c r="B1017" s="61"/>
      <c r="C1017" s="61"/>
      <c r="D1017" s="61"/>
      <c r="E1017" s="62"/>
      <c r="F1017" s="57"/>
      <c r="G1017" s="58"/>
      <c r="H1017" s="58"/>
      <c r="I1017" s="58"/>
      <c r="J1017" s="58"/>
      <c r="K1017" s="58"/>
      <c r="L1017" s="58"/>
      <c r="M1017" s="59"/>
    </row>
    <row r="1018" spans="1:13" ht="17.25" customHeight="1">
      <c r="A1018" s="60" t="s">
        <v>113</v>
      </c>
      <c r="B1018" s="61"/>
      <c r="C1018" s="61"/>
      <c r="D1018" s="61"/>
      <c r="E1018" s="62"/>
      <c r="F1018" s="57"/>
      <c r="G1018" s="58"/>
      <c r="H1018" s="58"/>
      <c r="I1018" s="58"/>
      <c r="J1018" s="58"/>
      <c r="K1018" s="58"/>
      <c r="L1018" s="58"/>
      <c r="M1018" s="59"/>
    </row>
    <row r="1019" spans="1:13" ht="17.25" customHeight="1">
      <c r="A1019" s="60" t="s">
        <v>111</v>
      </c>
      <c r="B1019" s="61"/>
      <c r="C1019" s="61"/>
      <c r="D1019" s="61"/>
      <c r="E1019" s="62"/>
      <c r="F1019" s="57"/>
      <c r="G1019" s="58"/>
      <c r="H1019" s="58"/>
      <c r="I1019" s="58"/>
      <c r="J1019" s="58"/>
      <c r="K1019" s="58"/>
      <c r="L1019" s="58"/>
      <c r="M1019" s="59"/>
    </row>
    <row r="1020" spans="1:13" ht="35.25" customHeight="1">
      <c r="A1020" s="166" t="s">
        <v>114</v>
      </c>
      <c r="B1020" s="91"/>
      <c r="C1020" s="91"/>
      <c r="D1020" s="91"/>
      <c r="E1020" s="92"/>
      <c r="F1020" s="57"/>
      <c r="G1020" s="58"/>
      <c r="H1020" s="58"/>
      <c r="I1020" s="58"/>
      <c r="J1020" s="58"/>
      <c r="K1020" s="58"/>
      <c r="L1020" s="58"/>
      <c r="M1020" s="59"/>
    </row>
    <row r="1021" spans="1:13" ht="12.75" customHeight="1">
      <c r="A1021" s="121" t="s">
        <v>1</v>
      </c>
      <c r="B1021" s="122"/>
      <c r="C1021" s="122"/>
      <c r="D1021" s="123"/>
      <c r="E1021" s="132"/>
      <c r="F1021" s="133"/>
      <c r="G1021" s="133"/>
      <c r="H1021" s="133"/>
      <c r="I1021" s="133"/>
      <c r="J1021" s="133"/>
      <c r="K1021" s="133"/>
      <c r="L1021" s="133"/>
      <c r="M1021" s="134"/>
    </row>
    <row r="1022" spans="1:13" ht="12.75">
      <c r="A1022" s="183"/>
      <c r="B1022" s="169"/>
      <c r="C1022" s="169"/>
      <c r="D1022" s="170"/>
      <c r="E1022" s="135"/>
      <c r="F1022" s="136"/>
      <c r="G1022" s="136"/>
      <c r="H1022" s="136"/>
      <c r="I1022" s="136"/>
      <c r="J1022" s="136"/>
      <c r="K1022" s="136"/>
      <c r="L1022" s="136"/>
      <c r="M1022" s="137"/>
    </row>
    <row r="1023" spans="1:13" ht="12.75">
      <c r="A1023" s="183"/>
      <c r="B1023" s="169"/>
      <c r="C1023" s="169"/>
      <c r="D1023" s="170"/>
      <c r="E1023" s="135"/>
      <c r="F1023" s="136"/>
      <c r="G1023" s="136"/>
      <c r="H1023" s="136"/>
      <c r="I1023" s="136"/>
      <c r="J1023" s="136"/>
      <c r="K1023" s="136"/>
      <c r="L1023" s="136"/>
      <c r="M1023" s="137"/>
    </row>
    <row r="1024" spans="1:13" ht="12.75">
      <c r="A1024" s="183"/>
      <c r="B1024" s="169"/>
      <c r="C1024" s="169"/>
      <c r="D1024" s="170"/>
      <c r="E1024" s="135"/>
      <c r="F1024" s="136"/>
      <c r="G1024" s="136"/>
      <c r="H1024" s="136"/>
      <c r="I1024" s="136"/>
      <c r="J1024" s="136"/>
      <c r="K1024" s="136"/>
      <c r="L1024" s="136"/>
      <c r="M1024" s="137"/>
    </row>
    <row r="1025" spans="1:13" ht="12.75">
      <c r="A1025" s="183"/>
      <c r="B1025" s="169"/>
      <c r="C1025" s="169"/>
      <c r="D1025" s="170"/>
      <c r="E1025" s="135"/>
      <c r="F1025" s="136"/>
      <c r="G1025" s="136"/>
      <c r="H1025" s="136"/>
      <c r="I1025" s="136"/>
      <c r="J1025" s="136"/>
      <c r="K1025" s="136"/>
      <c r="L1025" s="136"/>
      <c r="M1025" s="137"/>
    </row>
    <row r="1026" spans="1:13" ht="12.75">
      <c r="A1026" s="184"/>
      <c r="B1026" s="172"/>
      <c r="C1026" s="172"/>
      <c r="D1026" s="173"/>
      <c r="E1026" s="138"/>
      <c r="F1026" s="139"/>
      <c r="G1026" s="139"/>
      <c r="H1026" s="139"/>
      <c r="I1026" s="139"/>
      <c r="J1026" s="139"/>
      <c r="K1026" s="139"/>
      <c r="L1026" s="139"/>
      <c r="M1026" s="140"/>
    </row>
    <row r="1027" spans="1:13" ht="15.75" customHeight="1">
      <c r="A1027" s="93" t="s">
        <v>2</v>
      </c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5"/>
    </row>
    <row r="1028" spans="1:13" ht="15" customHeight="1">
      <c r="A1028" s="83" t="s">
        <v>3</v>
      </c>
      <c r="B1028" s="84"/>
      <c r="C1028" s="85"/>
      <c r="D1028" s="96" t="s">
        <v>4</v>
      </c>
      <c r="E1028" s="84"/>
      <c r="F1028" s="84"/>
      <c r="G1028" s="84"/>
      <c r="H1028" s="85"/>
      <c r="I1028" s="96" t="s">
        <v>5</v>
      </c>
      <c r="J1028" s="84"/>
      <c r="K1028" s="84"/>
      <c r="L1028" s="84"/>
      <c r="M1028" s="97"/>
    </row>
    <row r="1029" spans="1:13" ht="12.75" customHeight="1">
      <c r="A1029" s="101" t="s">
        <v>6</v>
      </c>
      <c r="B1029" s="102"/>
      <c r="C1029" s="103"/>
      <c r="D1029" s="89" t="s">
        <v>7</v>
      </c>
      <c r="E1029" s="62"/>
      <c r="F1029" s="90" t="s">
        <v>8</v>
      </c>
      <c r="G1029" s="91"/>
      <c r="H1029" s="92"/>
      <c r="I1029" s="89" t="s">
        <v>7</v>
      </c>
      <c r="J1029" s="62"/>
      <c r="K1029" s="90" t="s">
        <v>8</v>
      </c>
      <c r="L1029" s="91"/>
      <c r="M1029" s="120"/>
    </row>
    <row r="1030" spans="1:13" ht="12.75" customHeight="1">
      <c r="A1030" s="104"/>
      <c r="B1030" s="105"/>
      <c r="C1030" s="106"/>
      <c r="D1030" s="99" t="s">
        <v>9</v>
      </c>
      <c r="E1030" s="100"/>
      <c r="F1030" s="86"/>
      <c r="G1030" s="87"/>
      <c r="H1030" s="98"/>
      <c r="I1030" s="99" t="s">
        <v>11</v>
      </c>
      <c r="J1030" s="100"/>
      <c r="K1030" s="86"/>
      <c r="L1030" s="87"/>
      <c r="M1030" s="88"/>
    </row>
    <row r="1031" spans="1:13" ht="12.75" customHeight="1">
      <c r="A1031" s="107"/>
      <c r="B1031" s="108"/>
      <c r="C1031" s="109"/>
      <c r="D1031" s="99" t="s">
        <v>12</v>
      </c>
      <c r="E1031" s="100"/>
      <c r="F1031" s="86"/>
      <c r="G1031" s="87"/>
      <c r="H1031" s="98"/>
      <c r="I1031" s="99" t="s">
        <v>13</v>
      </c>
      <c r="J1031" s="100"/>
      <c r="K1031" s="86"/>
      <c r="L1031" s="87"/>
      <c r="M1031" s="88"/>
    </row>
    <row r="1032" spans="1:36" s="31" customFormat="1" ht="29.25" customHeight="1">
      <c r="A1032" s="73" t="s">
        <v>96</v>
      </c>
      <c r="B1032" s="75"/>
      <c r="C1032" s="75"/>
      <c r="D1032" s="75"/>
      <c r="E1032" s="74"/>
      <c r="F1032" s="73" t="s">
        <v>97</v>
      </c>
      <c r="G1032" s="74"/>
      <c r="H1032" s="32">
        <f>'Obiettivi Area '!Q26</f>
        <v>0</v>
      </c>
      <c r="I1032" s="73" t="s">
        <v>98</v>
      </c>
      <c r="J1032" s="75"/>
      <c r="K1032" s="74"/>
      <c r="L1032" s="176">
        <f>'Obiettivi Area '!L26</f>
        <v>0</v>
      </c>
      <c r="M1032" s="177"/>
      <c r="N1032" s="34"/>
      <c r="O1032" s="34"/>
      <c r="P1032" s="34"/>
      <c r="Q1032" s="72"/>
      <c r="R1032" s="72"/>
      <c r="S1032" s="35"/>
      <c r="T1032" s="72"/>
      <c r="U1032" s="72"/>
      <c r="V1032" s="35"/>
      <c r="W1032" s="36"/>
      <c r="X1032" s="37"/>
      <c r="Y1032" s="28"/>
      <c r="Z1032" s="28"/>
      <c r="AA1032" s="28"/>
      <c r="AB1032" s="28"/>
      <c r="AC1032" s="28"/>
      <c r="AD1032" s="29">
        <f>IF(K1028="X",5,(IF(M1028="X",3,(IF(O1028="X",1,0)))))</f>
        <v>0</v>
      </c>
      <c r="AE1032" s="29">
        <f>IF(K1030="X",5,(IF(M1030="X",3,(IF(O1030="X",1,0)))))</f>
        <v>0</v>
      </c>
      <c r="AF1032" s="29">
        <f>IF(Q1029="X",5,(IF(S1029="X",3,(IF(U1029="X",1,0)))))</f>
        <v>0</v>
      </c>
      <c r="AG1032" s="29">
        <f>IF(Q1031="X",1,(IF(S1031="X",3,(IF(U1031="X",5,0)))))</f>
        <v>0</v>
      </c>
      <c r="AH1032" s="30"/>
      <c r="AI1032" s="30"/>
      <c r="AJ1032" s="31">
        <f>PRODUCT(AD1032:AG1032)</f>
        <v>0</v>
      </c>
    </row>
    <row r="1033" spans="1:13" ht="15.75" customHeight="1">
      <c r="A1033" s="93" t="s">
        <v>14</v>
      </c>
      <c r="B1033" s="94"/>
      <c r="C1033" s="94"/>
      <c r="D1033" s="174"/>
      <c r="E1033" s="175" t="s">
        <v>15</v>
      </c>
      <c r="F1033" s="94"/>
      <c r="G1033" s="94"/>
      <c r="H1033" s="94"/>
      <c r="I1033" s="94"/>
      <c r="J1033" s="174"/>
      <c r="K1033" s="175" t="s">
        <v>16</v>
      </c>
      <c r="L1033" s="94"/>
      <c r="M1033" s="95"/>
    </row>
    <row r="1034" spans="1:13" ht="12.75" customHeight="1">
      <c r="A1034" s="76"/>
      <c r="B1034" s="77"/>
      <c r="C1034" s="77"/>
      <c r="D1034" s="78"/>
      <c r="E1034" s="79"/>
      <c r="F1034" s="77"/>
      <c r="G1034" s="77"/>
      <c r="H1034" s="77"/>
      <c r="I1034" s="77"/>
      <c r="J1034" s="78"/>
      <c r="K1034" s="80"/>
      <c r="L1034" s="81"/>
      <c r="M1034" s="82"/>
    </row>
    <row r="1035" spans="1:13" ht="12.75" customHeight="1">
      <c r="A1035" s="76"/>
      <c r="B1035" s="77"/>
      <c r="C1035" s="77"/>
      <c r="D1035" s="78"/>
      <c r="E1035" s="79"/>
      <c r="F1035" s="77"/>
      <c r="G1035" s="77"/>
      <c r="H1035" s="77"/>
      <c r="I1035" s="77"/>
      <c r="J1035" s="78"/>
      <c r="K1035" s="80"/>
      <c r="L1035" s="81"/>
      <c r="M1035" s="82"/>
    </row>
    <row r="1036" spans="1:13" ht="12.75" customHeight="1">
      <c r="A1036" s="76"/>
      <c r="B1036" s="77"/>
      <c r="C1036" s="77"/>
      <c r="D1036" s="78"/>
      <c r="E1036" s="79"/>
      <c r="F1036" s="77"/>
      <c r="G1036" s="77"/>
      <c r="H1036" s="77"/>
      <c r="I1036" s="77"/>
      <c r="J1036" s="78"/>
      <c r="K1036" s="80"/>
      <c r="L1036" s="81"/>
      <c r="M1036" s="82"/>
    </row>
    <row r="1037" spans="1:13" ht="15.75" customHeight="1">
      <c r="A1037" s="93" t="s">
        <v>17</v>
      </c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5"/>
    </row>
    <row r="1038" spans="1:13" ht="15" customHeight="1">
      <c r="A1038" s="83" t="s">
        <v>18</v>
      </c>
      <c r="B1038" s="84"/>
      <c r="C1038" s="84"/>
      <c r="D1038" s="84"/>
      <c r="E1038" s="84"/>
      <c r="F1038" s="84"/>
      <c r="G1038" s="84"/>
      <c r="H1038" s="85"/>
      <c r="I1038" s="96" t="s">
        <v>19</v>
      </c>
      <c r="J1038" s="84"/>
      <c r="K1038" s="84"/>
      <c r="L1038" s="84"/>
      <c r="M1038" s="97"/>
    </row>
    <row r="1039" spans="1:13" ht="12.75">
      <c r="A1039" s="159"/>
      <c r="B1039" s="58"/>
      <c r="C1039" s="58"/>
      <c r="D1039" s="58"/>
      <c r="E1039" s="58"/>
      <c r="F1039" s="58"/>
      <c r="G1039" s="58"/>
      <c r="H1039" s="160"/>
      <c r="I1039" s="57"/>
      <c r="J1039" s="58"/>
      <c r="K1039" s="58"/>
      <c r="L1039" s="58"/>
      <c r="M1039" s="59"/>
    </row>
    <row r="1040" spans="1:13" ht="12.75">
      <c r="A1040" s="159"/>
      <c r="B1040" s="58"/>
      <c r="C1040" s="58"/>
      <c r="D1040" s="58"/>
      <c r="E1040" s="58"/>
      <c r="F1040" s="58"/>
      <c r="G1040" s="58"/>
      <c r="H1040" s="160"/>
      <c r="I1040" s="57"/>
      <c r="J1040" s="58"/>
      <c r="K1040" s="58"/>
      <c r="L1040" s="58"/>
      <c r="M1040" s="59"/>
    </row>
    <row r="1041" spans="1:13" ht="12.75">
      <c r="A1041" s="159"/>
      <c r="B1041" s="58"/>
      <c r="C1041" s="58"/>
      <c r="D1041" s="58"/>
      <c r="E1041" s="58"/>
      <c r="F1041" s="58"/>
      <c r="G1041" s="58"/>
      <c r="H1041" s="160"/>
      <c r="I1041" s="57"/>
      <c r="J1041" s="58"/>
      <c r="K1041" s="58"/>
      <c r="L1041" s="58"/>
      <c r="M1041" s="59"/>
    </row>
    <row r="1042" spans="1:13" ht="12.75">
      <c r="A1042" s="159"/>
      <c r="B1042" s="58"/>
      <c r="C1042" s="58"/>
      <c r="D1042" s="58"/>
      <c r="E1042" s="58"/>
      <c r="F1042" s="58"/>
      <c r="G1042" s="58"/>
      <c r="H1042" s="160"/>
      <c r="I1042" s="57"/>
      <c r="J1042" s="58"/>
      <c r="K1042" s="58"/>
      <c r="L1042" s="58"/>
      <c r="M1042" s="59"/>
    </row>
    <row r="1043" spans="1:13" ht="12.75">
      <c r="A1043" s="159"/>
      <c r="B1043" s="58"/>
      <c r="C1043" s="58"/>
      <c r="D1043" s="58"/>
      <c r="E1043" s="58"/>
      <c r="F1043" s="58"/>
      <c r="G1043" s="58"/>
      <c r="H1043" s="160"/>
      <c r="I1043" s="57"/>
      <c r="J1043" s="58"/>
      <c r="K1043" s="58"/>
      <c r="L1043" s="58"/>
      <c r="M1043" s="59"/>
    </row>
    <row r="1044" spans="1:13" ht="15.75" customHeight="1">
      <c r="A1044" s="93" t="s">
        <v>20</v>
      </c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5"/>
    </row>
    <row r="1045" spans="1:13" ht="18">
      <c r="A1045" s="2" t="s">
        <v>21</v>
      </c>
      <c r="B1045" s="3" t="s">
        <v>22</v>
      </c>
      <c r="C1045" s="3" t="s">
        <v>23</v>
      </c>
      <c r="D1045" s="3" t="s">
        <v>24</v>
      </c>
      <c r="E1045" s="3" t="s">
        <v>25</v>
      </c>
      <c r="F1045" s="3" t="s">
        <v>26</v>
      </c>
      <c r="G1045" s="3" t="s">
        <v>27</v>
      </c>
      <c r="H1045" s="3" t="s">
        <v>28</v>
      </c>
      <c r="I1045" s="3" t="s">
        <v>29</v>
      </c>
      <c r="J1045" s="3" t="s">
        <v>30</v>
      </c>
      <c r="K1045" s="3" t="s">
        <v>31</v>
      </c>
      <c r="L1045" s="3" t="s">
        <v>32</v>
      </c>
      <c r="M1045" s="4" t="s">
        <v>33</v>
      </c>
    </row>
    <row r="1046" spans="1:13" ht="12.75">
      <c r="A1046" s="9" t="s">
        <v>10</v>
      </c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8"/>
    </row>
    <row r="1047" spans="1:13" ht="12.75">
      <c r="A1047" s="9" t="s">
        <v>34</v>
      </c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8"/>
    </row>
    <row r="1048" spans="1:13" ht="12.75">
      <c r="A1048" s="9" t="s">
        <v>35</v>
      </c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8"/>
    </row>
    <row r="1049" spans="1:13" ht="12.75">
      <c r="A1049" s="9" t="s">
        <v>36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8"/>
    </row>
    <row r="1050" spans="1:13" ht="12.75">
      <c r="A1050" s="9" t="s">
        <v>37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8"/>
    </row>
    <row r="1051" spans="1:13" ht="12.75">
      <c r="A1051" s="9" t="s">
        <v>38</v>
      </c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8"/>
    </row>
    <row r="1052" spans="1:13" ht="12.75">
      <c r="A1052" s="9" t="s">
        <v>39</v>
      </c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8"/>
    </row>
    <row r="1053" spans="1:13" ht="15.75" customHeight="1">
      <c r="A1053" s="93" t="s">
        <v>40</v>
      </c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5"/>
    </row>
    <row r="1054" spans="1:13" ht="12.75" customHeight="1">
      <c r="A1054" s="60" t="s">
        <v>21</v>
      </c>
      <c r="B1054" s="61"/>
      <c r="C1054" s="62"/>
      <c r="D1054" s="89" t="s">
        <v>41</v>
      </c>
      <c r="E1054" s="61"/>
      <c r="F1054" s="61"/>
      <c r="G1054" s="61"/>
      <c r="H1054" s="62"/>
      <c r="I1054" s="89" t="s">
        <v>42</v>
      </c>
      <c r="J1054" s="62"/>
      <c r="K1054" s="89" t="s">
        <v>43</v>
      </c>
      <c r="L1054" s="61"/>
      <c r="M1054" s="181"/>
    </row>
    <row r="1055" spans="1:13" ht="12.75">
      <c r="A1055" s="76"/>
      <c r="B1055" s="77"/>
      <c r="C1055" s="78"/>
      <c r="D1055" s="79"/>
      <c r="E1055" s="77"/>
      <c r="F1055" s="77"/>
      <c r="G1055" s="77"/>
      <c r="H1055" s="78"/>
      <c r="I1055" s="79"/>
      <c r="J1055" s="78"/>
      <c r="K1055" s="79"/>
      <c r="L1055" s="77"/>
      <c r="M1055" s="182"/>
    </row>
    <row r="1056" spans="1:13" ht="12.75">
      <c r="A1056" s="76"/>
      <c r="B1056" s="77"/>
      <c r="C1056" s="78"/>
      <c r="D1056" s="79"/>
      <c r="E1056" s="77"/>
      <c r="F1056" s="77"/>
      <c r="G1056" s="77"/>
      <c r="H1056" s="78"/>
      <c r="I1056" s="79"/>
      <c r="J1056" s="78"/>
      <c r="K1056" s="79"/>
      <c r="L1056" s="77"/>
      <c r="M1056" s="182"/>
    </row>
    <row r="1057" spans="1:13" ht="12.75">
      <c r="A1057" s="76"/>
      <c r="B1057" s="77"/>
      <c r="C1057" s="78"/>
      <c r="D1057" s="79"/>
      <c r="E1057" s="77"/>
      <c r="F1057" s="77"/>
      <c r="G1057" s="77"/>
      <c r="H1057" s="78"/>
      <c r="I1057" s="79"/>
      <c r="J1057" s="78"/>
      <c r="K1057" s="79"/>
      <c r="L1057" s="77"/>
      <c r="M1057" s="182"/>
    </row>
    <row r="1058" spans="1:13" ht="12.75">
      <c r="A1058" s="76"/>
      <c r="B1058" s="77"/>
      <c r="C1058" s="78"/>
      <c r="D1058" s="79"/>
      <c r="E1058" s="77"/>
      <c r="F1058" s="77"/>
      <c r="G1058" s="77"/>
      <c r="H1058" s="78"/>
      <c r="I1058" s="79"/>
      <c r="J1058" s="78"/>
      <c r="K1058" s="79"/>
      <c r="L1058" s="77"/>
      <c r="M1058" s="182"/>
    </row>
    <row r="1059" spans="1:13" ht="12.75">
      <c r="A1059" s="76"/>
      <c r="B1059" s="77"/>
      <c r="C1059" s="78"/>
      <c r="D1059" s="79"/>
      <c r="E1059" s="77"/>
      <c r="F1059" s="77"/>
      <c r="G1059" s="77"/>
      <c r="H1059" s="78"/>
      <c r="I1059" s="79"/>
      <c r="J1059" s="78"/>
      <c r="K1059" s="79"/>
      <c r="L1059" s="77"/>
      <c r="M1059" s="182"/>
    </row>
    <row r="1060" spans="1:13" ht="12.75">
      <c r="A1060" s="76"/>
      <c r="B1060" s="77"/>
      <c r="C1060" s="78"/>
      <c r="D1060" s="79"/>
      <c r="E1060" s="77"/>
      <c r="F1060" s="77"/>
      <c r="G1060" s="77"/>
      <c r="H1060" s="78"/>
      <c r="I1060" s="79"/>
      <c r="J1060" s="78"/>
      <c r="K1060" s="79"/>
      <c r="L1060" s="77"/>
      <c r="M1060" s="182"/>
    </row>
    <row r="1061" spans="1:13" ht="13.5" thickBot="1">
      <c r="A1061" s="185"/>
      <c r="B1061" s="186"/>
      <c r="C1061" s="187"/>
      <c r="D1061" s="188"/>
      <c r="E1061" s="186"/>
      <c r="F1061" s="186"/>
      <c r="G1061" s="186"/>
      <c r="H1061" s="187"/>
      <c r="I1061" s="188"/>
      <c r="J1061" s="187"/>
      <c r="K1061" s="188"/>
      <c r="L1061" s="186"/>
      <c r="M1061" s="189"/>
    </row>
    <row r="1062" ht="13.5" thickBot="1"/>
    <row r="1063" spans="1:13" ht="12.75" customHeight="1">
      <c r="A1063" s="69" t="s">
        <v>66</v>
      </c>
      <c r="B1063" s="70"/>
      <c r="C1063" s="70"/>
      <c r="D1063" s="70"/>
      <c r="E1063" s="70"/>
      <c r="F1063" s="70"/>
      <c r="G1063" s="70"/>
      <c r="H1063" s="70"/>
      <c r="I1063" s="70"/>
      <c r="J1063" s="70"/>
      <c r="K1063" s="70"/>
      <c r="L1063" s="70"/>
      <c r="M1063" s="71"/>
    </row>
    <row r="1064" spans="1:13" ht="17.25" customHeight="1">
      <c r="A1064" s="60" t="s">
        <v>112</v>
      </c>
      <c r="B1064" s="61"/>
      <c r="C1064" s="61"/>
      <c r="D1064" s="61"/>
      <c r="E1064" s="62"/>
      <c r="F1064" s="57"/>
      <c r="G1064" s="58"/>
      <c r="H1064" s="58"/>
      <c r="I1064" s="58"/>
      <c r="J1064" s="58"/>
      <c r="K1064" s="58"/>
      <c r="L1064" s="58"/>
      <c r="M1064" s="59"/>
    </row>
    <row r="1065" spans="1:13" ht="17.25" customHeight="1">
      <c r="A1065" s="60" t="s">
        <v>113</v>
      </c>
      <c r="B1065" s="61"/>
      <c r="C1065" s="61"/>
      <c r="D1065" s="61"/>
      <c r="E1065" s="62"/>
      <c r="F1065" s="57"/>
      <c r="G1065" s="58"/>
      <c r="H1065" s="58"/>
      <c r="I1065" s="58"/>
      <c r="J1065" s="58"/>
      <c r="K1065" s="58"/>
      <c r="L1065" s="58"/>
      <c r="M1065" s="59"/>
    </row>
    <row r="1066" spans="1:13" ht="17.25" customHeight="1">
      <c r="A1066" s="60" t="s">
        <v>111</v>
      </c>
      <c r="B1066" s="61"/>
      <c r="C1066" s="61"/>
      <c r="D1066" s="61"/>
      <c r="E1066" s="62"/>
      <c r="F1066" s="57"/>
      <c r="G1066" s="58"/>
      <c r="H1066" s="58"/>
      <c r="I1066" s="58"/>
      <c r="J1066" s="58"/>
      <c r="K1066" s="58"/>
      <c r="L1066" s="58"/>
      <c r="M1066" s="59"/>
    </row>
    <row r="1067" spans="1:13" ht="35.25" customHeight="1">
      <c r="A1067" s="166" t="s">
        <v>114</v>
      </c>
      <c r="B1067" s="91"/>
      <c r="C1067" s="91"/>
      <c r="D1067" s="91"/>
      <c r="E1067" s="92"/>
      <c r="F1067" s="57"/>
      <c r="G1067" s="58"/>
      <c r="H1067" s="58"/>
      <c r="I1067" s="58"/>
      <c r="J1067" s="58"/>
      <c r="K1067" s="58"/>
      <c r="L1067" s="58"/>
      <c r="M1067" s="59"/>
    </row>
    <row r="1068" spans="1:13" ht="12.75" customHeight="1">
      <c r="A1068" s="121" t="s">
        <v>1</v>
      </c>
      <c r="B1068" s="122"/>
      <c r="C1068" s="122"/>
      <c r="D1068" s="123"/>
      <c r="E1068" s="132"/>
      <c r="F1068" s="133"/>
      <c r="G1068" s="133"/>
      <c r="H1068" s="133"/>
      <c r="I1068" s="133"/>
      <c r="J1068" s="133"/>
      <c r="K1068" s="133"/>
      <c r="L1068" s="133"/>
      <c r="M1068" s="134"/>
    </row>
    <row r="1069" spans="1:13" ht="12.75">
      <c r="A1069" s="183"/>
      <c r="B1069" s="169"/>
      <c r="C1069" s="169"/>
      <c r="D1069" s="170"/>
      <c r="E1069" s="135"/>
      <c r="F1069" s="136"/>
      <c r="G1069" s="136"/>
      <c r="H1069" s="136"/>
      <c r="I1069" s="136"/>
      <c r="J1069" s="136"/>
      <c r="K1069" s="136"/>
      <c r="L1069" s="136"/>
      <c r="M1069" s="137"/>
    </row>
    <row r="1070" spans="1:13" ht="12.75">
      <c r="A1070" s="183"/>
      <c r="B1070" s="169"/>
      <c r="C1070" s="169"/>
      <c r="D1070" s="170"/>
      <c r="E1070" s="135"/>
      <c r="F1070" s="136"/>
      <c r="G1070" s="136"/>
      <c r="H1070" s="136"/>
      <c r="I1070" s="136"/>
      <c r="J1070" s="136"/>
      <c r="K1070" s="136"/>
      <c r="L1070" s="136"/>
      <c r="M1070" s="137"/>
    </row>
    <row r="1071" spans="1:13" ht="12.75">
      <c r="A1071" s="183"/>
      <c r="B1071" s="169"/>
      <c r="C1071" s="169"/>
      <c r="D1071" s="170"/>
      <c r="E1071" s="135"/>
      <c r="F1071" s="136"/>
      <c r="G1071" s="136"/>
      <c r="H1071" s="136"/>
      <c r="I1071" s="136"/>
      <c r="J1071" s="136"/>
      <c r="K1071" s="136"/>
      <c r="L1071" s="136"/>
      <c r="M1071" s="137"/>
    </row>
    <row r="1072" spans="1:13" ht="12.75">
      <c r="A1072" s="183"/>
      <c r="B1072" s="169"/>
      <c r="C1072" s="169"/>
      <c r="D1072" s="170"/>
      <c r="E1072" s="135"/>
      <c r="F1072" s="136"/>
      <c r="G1072" s="136"/>
      <c r="H1072" s="136"/>
      <c r="I1072" s="136"/>
      <c r="J1072" s="136"/>
      <c r="K1072" s="136"/>
      <c r="L1072" s="136"/>
      <c r="M1072" s="137"/>
    </row>
    <row r="1073" spans="1:13" ht="12.75">
      <c r="A1073" s="184"/>
      <c r="B1073" s="172"/>
      <c r="C1073" s="172"/>
      <c r="D1073" s="173"/>
      <c r="E1073" s="138"/>
      <c r="F1073" s="139"/>
      <c r="G1073" s="139"/>
      <c r="H1073" s="139"/>
      <c r="I1073" s="139"/>
      <c r="J1073" s="139"/>
      <c r="K1073" s="139"/>
      <c r="L1073" s="139"/>
      <c r="M1073" s="140"/>
    </row>
    <row r="1074" spans="1:13" ht="15.75" customHeight="1">
      <c r="A1074" s="93" t="s">
        <v>2</v>
      </c>
      <c r="B1074" s="94"/>
      <c r="C1074" s="94"/>
      <c r="D1074" s="94"/>
      <c r="E1074" s="94"/>
      <c r="F1074" s="94"/>
      <c r="G1074" s="94"/>
      <c r="H1074" s="94"/>
      <c r="I1074" s="94"/>
      <c r="J1074" s="94"/>
      <c r="K1074" s="94"/>
      <c r="L1074" s="94"/>
      <c r="M1074" s="95"/>
    </row>
    <row r="1075" spans="1:13" ht="15" customHeight="1">
      <c r="A1075" s="83" t="s">
        <v>3</v>
      </c>
      <c r="B1075" s="84"/>
      <c r="C1075" s="85"/>
      <c r="D1075" s="96" t="s">
        <v>4</v>
      </c>
      <c r="E1075" s="84"/>
      <c r="F1075" s="84"/>
      <c r="G1075" s="84"/>
      <c r="H1075" s="85"/>
      <c r="I1075" s="96" t="s">
        <v>5</v>
      </c>
      <c r="J1075" s="84"/>
      <c r="K1075" s="84"/>
      <c r="L1075" s="84"/>
      <c r="M1075" s="97"/>
    </row>
    <row r="1076" spans="1:13" ht="12.75" customHeight="1">
      <c r="A1076" s="101" t="s">
        <v>6</v>
      </c>
      <c r="B1076" s="102"/>
      <c r="C1076" s="103"/>
      <c r="D1076" s="89" t="s">
        <v>7</v>
      </c>
      <c r="E1076" s="62"/>
      <c r="F1076" s="90" t="s">
        <v>8</v>
      </c>
      <c r="G1076" s="91"/>
      <c r="H1076" s="92"/>
      <c r="I1076" s="89" t="s">
        <v>7</v>
      </c>
      <c r="J1076" s="62"/>
      <c r="K1076" s="90" t="s">
        <v>8</v>
      </c>
      <c r="L1076" s="91"/>
      <c r="M1076" s="120"/>
    </row>
    <row r="1077" spans="1:13" ht="12.75" customHeight="1">
      <c r="A1077" s="104"/>
      <c r="B1077" s="105"/>
      <c r="C1077" s="106"/>
      <c r="D1077" s="99" t="s">
        <v>9</v>
      </c>
      <c r="E1077" s="100"/>
      <c r="F1077" s="86"/>
      <c r="G1077" s="87"/>
      <c r="H1077" s="98"/>
      <c r="I1077" s="99" t="s">
        <v>11</v>
      </c>
      <c r="J1077" s="100"/>
      <c r="K1077" s="86"/>
      <c r="L1077" s="87"/>
      <c r="M1077" s="88"/>
    </row>
    <row r="1078" spans="1:13" ht="12.75" customHeight="1">
      <c r="A1078" s="107"/>
      <c r="B1078" s="108"/>
      <c r="C1078" s="109"/>
      <c r="D1078" s="99" t="s">
        <v>12</v>
      </c>
      <c r="E1078" s="100"/>
      <c r="F1078" s="86"/>
      <c r="G1078" s="87"/>
      <c r="H1078" s="98"/>
      <c r="I1078" s="99" t="s">
        <v>13</v>
      </c>
      <c r="J1078" s="100"/>
      <c r="K1078" s="86"/>
      <c r="L1078" s="87"/>
      <c r="M1078" s="88"/>
    </row>
    <row r="1079" spans="1:36" s="31" customFormat="1" ht="29.25" customHeight="1">
      <c r="A1079" s="73" t="s">
        <v>96</v>
      </c>
      <c r="B1079" s="75"/>
      <c r="C1079" s="75"/>
      <c r="D1079" s="75"/>
      <c r="E1079" s="74"/>
      <c r="F1079" s="73" t="s">
        <v>97</v>
      </c>
      <c r="G1079" s="74"/>
      <c r="H1079" s="32">
        <f>'Obiettivi Area '!Q27</f>
        <v>0</v>
      </c>
      <c r="I1079" s="73" t="s">
        <v>98</v>
      </c>
      <c r="J1079" s="75"/>
      <c r="K1079" s="74"/>
      <c r="L1079" s="176">
        <f>'Obiettivi Area '!L27</f>
        <v>0</v>
      </c>
      <c r="M1079" s="177"/>
      <c r="N1079" s="34"/>
      <c r="O1079" s="34"/>
      <c r="P1079" s="34"/>
      <c r="Q1079" s="72"/>
      <c r="R1079" s="72"/>
      <c r="S1079" s="35"/>
      <c r="T1079" s="72"/>
      <c r="U1079" s="72"/>
      <c r="V1079" s="35"/>
      <c r="W1079" s="36"/>
      <c r="X1079" s="37"/>
      <c r="Y1079" s="28"/>
      <c r="Z1079" s="28"/>
      <c r="AA1079" s="28"/>
      <c r="AB1079" s="28"/>
      <c r="AC1079" s="28"/>
      <c r="AD1079" s="29">
        <f>IF(K1075="X",5,(IF(M1075="X",3,(IF(O1075="X",1,0)))))</f>
        <v>0</v>
      </c>
      <c r="AE1079" s="29">
        <f>IF(K1077="X",5,(IF(M1077="X",3,(IF(O1077="X",1,0)))))</f>
        <v>0</v>
      </c>
      <c r="AF1079" s="29">
        <f>IF(Q1076="X",5,(IF(S1076="X",3,(IF(U1076="X",1,0)))))</f>
        <v>0</v>
      </c>
      <c r="AG1079" s="29">
        <f>IF(Q1078="X",1,(IF(S1078="X",3,(IF(U1078="X",5,0)))))</f>
        <v>0</v>
      </c>
      <c r="AH1079" s="30"/>
      <c r="AI1079" s="30"/>
      <c r="AJ1079" s="31">
        <f>PRODUCT(AD1079:AG1079)</f>
        <v>0</v>
      </c>
    </row>
    <row r="1080" spans="1:13" ht="15.75" customHeight="1">
      <c r="A1080" s="93" t="s">
        <v>14</v>
      </c>
      <c r="B1080" s="94"/>
      <c r="C1080" s="94"/>
      <c r="D1080" s="174"/>
      <c r="E1080" s="175" t="s">
        <v>15</v>
      </c>
      <c r="F1080" s="94"/>
      <c r="G1080" s="94"/>
      <c r="H1080" s="94"/>
      <c r="I1080" s="94"/>
      <c r="J1080" s="174"/>
      <c r="K1080" s="175" t="s">
        <v>16</v>
      </c>
      <c r="L1080" s="94"/>
      <c r="M1080" s="95"/>
    </row>
    <row r="1081" spans="1:13" ht="12.75" customHeight="1">
      <c r="A1081" s="76"/>
      <c r="B1081" s="77"/>
      <c r="C1081" s="77"/>
      <c r="D1081" s="78"/>
      <c r="E1081" s="79"/>
      <c r="F1081" s="77"/>
      <c r="G1081" s="77"/>
      <c r="H1081" s="77"/>
      <c r="I1081" s="77"/>
      <c r="J1081" s="78"/>
      <c r="K1081" s="80"/>
      <c r="L1081" s="81"/>
      <c r="M1081" s="82"/>
    </row>
    <row r="1082" spans="1:13" ht="12.75" customHeight="1">
      <c r="A1082" s="76"/>
      <c r="B1082" s="77"/>
      <c r="C1082" s="77"/>
      <c r="D1082" s="78"/>
      <c r="E1082" s="79"/>
      <c r="F1082" s="77"/>
      <c r="G1082" s="77"/>
      <c r="H1082" s="77"/>
      <c r="I1082" s="77"/>
      <c r="J1082" s="78"/>
      <c r="K1082" s="80"/>
      <c r="L1082" s="81"/>
      <c r="M1082" s="82"/>
    </row>
    <row r="1083" spans="1:13" ht="12.75" customHeight="1">
      <c r="A1083" s="76"/>
      <c r="B1083" s="77"/>
      <c r="C1083" s="77"/>
      <c r="D1083" s="78"/>
      <c r="E1083" s="79"/>
      <c r="F1083" s="77"/>
      <c r="G1083" s="77"/>
      <c r="H1083" s="77"/>
      <c r="I1083" s="77"/>
      <c r="J1083" s="78"/>
      <c r="K1083" s="80"/>
      <c r="L1083" s="81"/>
      <c r="M1083" s="82"/>
    </row>
    <row r="1084" spans="1:13" ht="15.75" customHeight="1">
      <c r="A1084" s="93" t="s">
        <v>17</v>
      </c>
      <c r="B1084" s="94"/>
      <c r="C1084" s="94"/>
      <c r="D1084" s="94"/>
      <c r="E1084" s="94"/>
      <c r="F1084" s="94"/>
      <c r="G1084" s="94"/>
      <c r="H1084" s="94"/>
      <c r="I1084" s="94"/>
      <c r="J1084" s="94"/>
      <c r="K1084" s="94"/>
      <c r="L1084" s="94"/>
      <c r="M1084" s="95"/>
    </row>
    <row r="1085" spans="1:13" ht="15" customHeight="1">
      <c r="A1085" s="83" t="s">
        <v>18</v>
      </c>
      <c r="B1085" s="84"/>
      <c r="C1085" s="84"/>
      <c r="D1085" s="84"/>
      <c r="E1085" s="84"/>
      <c r="F1085" s="84"/>
      <c r="G1085" s="84"/>
      <c r="H1085" s="85"/>
      <c r="I1085" s="96" t="s">
        <v>19</v>
      </c>
      <c r="J1085" s="84"/>
      <c r="K1085" s="84"/>
      <c r="L1085" s="84"/>
      <c r="M1085" s="97"/>
    </row>
    <row r="1086" spans="1:13" ht="12.75">
      <c r="A1086" s="159"/>
      <c r="B1086" s="58"/>
      <c r="C1086" s="58"/>
      <c r="D1086" s="58"/>
      <c r="E1086" s="58"/>
      <c r="F1086" s="58"/>
      <c r="G1086" s="58"/>
      <c r="H1086" s="160"/>
      <c r="I1086" s="57"/>
      <c r="J1086" s="58"/>
      <c r="K1086" s="58"/>
      <c r="L1086" s="58"/>
      <c r="M1086" s="59"/>
    </row>
    <row r="1087" spans="1:13" ht="12.75">
      <c r="A1087" s="159"/>
      <c r="B1087" s="58"/>
      <c r="C1087" s="58"/>
      <c r="D1087" s="58"/>
      <c r="E1087" s="58"/>
      <c r="F1087" s="58"/>
      <c r="G1087" s="58"/>
      <c r="H1087" s="160"/>
      <c r="I1087" s="57"/>
      <c r="J1087" s="58"/>
      <c r="K1087" s="58"/>
      <c r="L1087" s="58"/>
      <c r="M1087" s="59"/>
    </row>
    <row r="1088" spans="1:13" ht="12.75">
      <c r="A1088" s="159"/>
      <c r="B1088" s="58"/>
      <c r="C1088" s="58"/>
      <c r="D1088" s="58"/>
      <c r="E1088" s="58"/>
      <c r="F1088" s="58"/>
      <c r="G1088" s="58"/>
      <c r="H1088" s="160"/>
      <c r="I1088" s="57"/>
      <c r="J1088" s="58"/>
      <c r="K1088" s="58"/>
      <c r="L1088" s="58"/>
      <c r="M1088" s="59"/>
    </row>
    <row r="1089" spans="1:13" ht="12.75">
      <c r="A1089" s="159"/>
      <c r="B1089" s="58"/>
      <c r="C1089" s="58"/>
      <c r="D1089" s="58"/>
      <c r="E1089" s="58"/>
      <c r="F1089" s="58"/>
      <c r="G1089" s="58"/>
      <c r="H1089" s="160"/>
      <c r="I1089" s="57"/>
      <c r="J1089" s="58"/>
      <c r="K1089" s="58"/>
      <c r="L1089" s="58"/>
      <c r="M1089" s="59"/>
    </row>
    <row r="1090" spans="1:13" ht="12.75">
      <c r="A1090" s="159"/>
      <c r="B1090" s="58"/>
      <c r="C1090" s="58"/>
      <c r="D1090" s="58"/>
      <c r="E1090" s="58"/>
      <c r="F1090" s="58"/>
      <c r="G1090" s="58"/>
      <c r="H1090" s="160"/>
      <c r="I1090" s="57"/>
      <c r="J1090" s="58"/>
      <c r="K1090" s="58"/>
      <c r="L1090" s="58"/>
      <c r="M1090" s="59"/>
    </row>
    <row r="1091" spans="1:13" ht="15.75" customHeight="1">
      <c r="A1091" s="93" t="s">
        <v>20</v>
      </c>
      <c r="B1091" s="94"/>
      <c r="C1091" s="94"/>
      <c r="D1091" s="94"/>
      <c r="E1091" s="94"/>
      <c r="F1091" s="94"/>
      <c r="G1091" s="94"/>
      <c r="H1091" s="94"/>
      <c r="I1091" s="94"/>
      <c r="J1091" s="94"/>
      <c r="K1091" s="94"/>
      <c r="L1091" s="94"/>
      <c r="M1091" s="95"/>
    </row>
    <row r="1092" spans="1:13" ht="18">
      <c r="A1092" s="2" t="s">
        <v>21</v>
      </c>
      <c r="B1092" s="3" t="s">
        <v>22</v>
      </c>
      <c r="C1092" s="3" t="s">
        <v>23</v>
      </c>
      <c r="D1092" s="3" t="s">
        <v>24</v>
      </c>
      <c r="E1092" s="3" t="s">
        <v>25</v>
      </c>
      <c r="F1092" s="3" t="s">
        <v>26</v>
      </c>
      <c r="G1092" s="3" t="s">
        <v>27</v>
      </c>
      <c r="H1092" s="3" t="s">
        <v>28</v>
      </c>
      <c r="I1092" s="3" t="s">
        <v>29</v>
      </c>
      <c r="J1092" s="3" t="s">
        <v>30</v>
      </c>
      <c r="K1092" s="3" t="s">
        <v>31</v>
      </c>
      <c r="L1092" s="3" t="s">
        <v>32</v>
      </c>
      <c r="M1092" s="4" t="s">
        <v>33</v>
      </c>
    </row>
    <row r="1093" spans="1:13" ht="12.75">
      <c r="A1093" s="9" t="s">
        <v>10</v>
      </c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8"/>
    </row>
    <row r="1094" spans="1:13" ht="12.75">
      <c r="A1094" s="9" t="s">
        <v>34</v>
      </c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8"/>
    </row>
    <row r="1095" spans="1:13" ht="12.75">
      <c r="A1095" s="9" t="s">
        <v>35</v>
      </c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8"/>
    </row>
    <row r="1096" spans="1:13" ht="12.75">
      <c r="A1096" s="9" t="s">
        <v>36</v>
      </c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8"/>
    </row>
    <row r="1097" spans="1:13" ht="12.75">
      <c r="A1097" s="9" t="s">
        <v>37</v>
      </c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8"/>
    </row>
    <row r="1098" spans="1:13" ht="12.75">
      <c r="A1098" s="9" t="s">
        <v>38</v>
      </c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8"/>
    </row>
    <row r="1099" spans="1:13" ht="12.75">
      <c r="A1099" s="9" t="s">
        <v>39</v>
      </c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8"/>
    </row>
    <row r="1100" spans="1:13" ht="15.75" customHeight="1">
      <c r="A1100" s="93" t="s">
        <v>40</v>
      </c>
      <c r="B1100" s="94"/>
      <c r="C1100" s="94"/>
      <c r="D1100" s="94"/>
      <c r="E1100" s="94"/>
      <c r="F1100" s="94"/>
      <c r="G1100" s="94"/>
      <c r="H1100" s="94"/>
      <c r="I1100" s="94"/>
      <c r="J1100" s="94"/>
      <c r="K1100" s="94"/>
      <c r="L1100" s="94"/>
      <c r="M1100" s="95"/>
    </row>
    <row r="1101" spans="1:13" ht="12.75" customHeight="1">
      <c r="A1101" s="60" t="s">
        <v>21</v>
      </c>
      <c r="B1101" s="61"/>
      <c r="C1101" s="62"/>
      <c r="D1101" s="89" t="s">
        <v>41</v>
      </c>
      <c r="E1101" s="61"/>
      <c r="F1101" s="61"/>
      <c r="G1101" s="61"/>
      <c r="H1101" s="62"/>
      <c r="I1101" s="89" t="s">
        <v>42</v>
      </c>
      <c r="J1101" s="62"/>
      <c r="K1101" s="89" t="s">
        <v>43</v>
      </c>
      <c r="L1101" s="61"/>
      <c r="M1101" s="181"/>
    </row>
    <row r="1102" spans="1:13" ht="12.75">
      <c r="A1102" s="76"/>
      <c r="B1102" s="77"/>
      <c r="C1102" s="78"/>
      <c r="D1102" s="79"/>
      <c r="E1102" s="77"/>
      <c r="F1102" s="77"/>
      <c r="G1102" s="77"/>
      <c r="H1102" s="78"/>
      <c r="I1102" s="79"/>
      <c r="J1102" s="78"/>
      <c r="K1102" s="79"/>
      <c r="L1102" s="77"/>
      <c r="M1102" s="182"/>
    </row>
    <row r="1103" spans="1:13" ht="12.75">
      <c r="A1103" s="76"/>
      <c r="B1103" s="77"/>
      <c r="C1103" s="78"/>
      <c r="D1103" s="79"/>
      <c r="E1103" s="77"/>
      <c r="F1103" s="77"/>
      <c r="G1103" s="77"/>
      <c r="H1103" s="78"/>
      <c r="I1103" s="79"/>
      <c r="J1103" s="78"/>
      <c r="K1103" s="79"/>
      <c r="L1103" s="77"/>
      <c r="M1103" s="182"/>
    </row>
    <row r="1104" spans="1:13" ht="12.75">
      <c r="A1104" s="76"/>
      <c r="B1104" s="77"/>
      <c r="C1104" s="78"/>
      <c r="D1104" s="79"/>
      <c r="E1104" s="77"/>
      <c r="F1104" s="77"/>
      <c r="G1104" s="77"/>
      <c r="H1104" s="78"/>
      <c r="I1104" s="79"/>
      <c r="J1104" s="78"/>
      <c r="K1104" s="79"/>
      <c r="L1104" s="77"/>
      <c r="M1104" s="182"/>
    </row>
    <row r="1105" spans="1:13" ht="12.75">
      <c r="A1105" s="76"/>
      <c r="B1105" s="77"/>
      <c r="C1105" s="78"/>
      <c r="D1105" s="79"/>
      <c r="E1105" s="77"/>
      <c r="F1105" s="77"/>
      <c r="G1105" s="77"/>
      <c r="H1105" s="78"/>
      <c r="I1105" s="79"/>
      <c r="J1105" s="78"/>
      <c r="K1105" s="79"/>
      <c r="L1105" s="77"/>
      <c r="M1105" s="182"/>
    </row>
    <row r="1106" spans="1:13" ht="12.75">
      <c r="A1106" s="76"/>
      <c r="B1106" s="77"/>
      <c r="C1106" s="78"/>
      <c r="D1106" s="79"/>
      <c r="E1106" s="77"/>
      <c r="F1106" s="77"/>
      <c r="G1106" s="77"/>
      <c r="H1106" s="78"/>
      <c r="I1106" s="79"/>
      <c r="J1106" s="78"/>
      <c r="K1106" s="79"/>
      <c r="L1106" s="77"/>
      <c r="M1106" s="182"/>
    </row>
    <row r="1107" spans="1:13" ht="12.75">
      <c r="A1107" s="76"/>
      <c r="B1107" s="77"/>
      <c r="C1107" s="78"/>
      <c r="D1107" s="79"/>
      <c r="E1107" s="77"/>
      <c r="F1107" s="77"/>
      <c r="G1107" s="77"/>
      <c r="H1107" s="78"/>
      <c r="I1107" s="79"/>
      <c r="J1107" s="78"/>
      <c r="K1107" s="79"/>
      <c r="L1107" s="77"/>
      <c r="M1107" s="182"/>
    </row>
    <row r="1108" spans="1:13" ht="13.5" thickBot="1">
      <c r="A1108" s="185"/>
      <c r="B1108" s="186"/>
      <c r="C1108" s="187"/>
      <c r="D1108" s="188"/>
      <c r="E1108" s="186"/>
      <c r="F1108" s="186"/>
      <c r="G1108" s="186"/>
      <c r="H1108" s="187"/>
      <c r="I1108" s="188"/>
      <c r="J1108" s="187"/>
      <c r="K1108" s="188"/>
      <c r="L1108" s="186"/>
      <c r="M1108" s="189"/>
    </row>
    <row r="1109" ht="13.5" thickBot="1"/>
    <row r="1110" spans="1:13" ht="12.75" customHeight="1">
      <c r="A1110" s="69" t="s">
        <v>67</v>
      </c>
      <c r="B1110" s="70"/>
      <c r="C1110" s="70"/>
      <c r="D1110" s="70"/>
      <c r="E1110" s="70"/>
      <c r="F1110" s="70"/>
      <c r="G1110" s="70"/>
      <c r="H1110" s="70"/>
      <c r="I1110" s="70"/>
      <c r="J1110" s="70"/>
      <c r="K1110" s="70"/>
      <c r="L1110" s="70"/>
      <c r="M1110" s="71"/>
    </row>
    <row r="1111" spans="1:13" ht="17.25" customHeight="1">
      <c r="A1111" s="60" t="s">
        <v>112</v>
      </c>
      <c r="B1111" s="61"/>
      <c r="C1111" s="61"/>
      <c r="D1111" s="61"/>
      <c r="E1111" s="62"/>
      <c r="F1111" s="57"/>
      <c r="G1111" s="58"/>
      <c r="H1111" s="58"/>
      <c r="I1111" s="58"/>
      <c r="J1111" s="58"/>
      <c r="K1111" s="58"/>
      <c r="L1111" s="58"/>
      <c r="M1111" s="59"/>
    </row>
    <row r="1112" spans="1:13" ht="17.25" customHeight="1">
      <c r="A1112" s="60" t="s">
        <v>113</v>
      </c>
      <c r="B1112" s="61"/>
      <c r="C1112" s="61"/>
      <c r="D1112" s="61"/>
      <c r="E1112" s="62"/>
      <c r="F1112" s="57"/>
      <c r="G1112" s="58"/>
      <c r="H1112" s="58"/>
      <c r="I1112" s="58"/>
      <c r="J1112" s="58"/>
      <c r="K1112" s="58"/>
      <c r="L1112" s="58"/>
      <c r="M1112" s="59"/>
    </row>
    <row r="1113" spans="1:13" ht="17.25" customHeight="1">
      <c r="A1113" s="60" t="s">
        <v>111</v>
      </c>
      <c r="B1113" s="61"/>
      <c r="C1113" s="61"/>
      <c r="D1113" s="61"/>
      <c r="E1113" s="62"/>
      <c r="F1113" s="57"/>
      <c r="G1113" s="58"/>
      <c r="H1113" s="58"/>
      <c r="I1113" s="58"/>
      <c r="J1113" s="58"/>
      <c r="K1113" s="58"/>
      <c r="L1113" s="58"/>
      <c r="M1113" s="59"/>
    </row>
    <row r="1114" spans="1:13" ht="35.25" customHeight="1">
      <c r="A1114" s="166" t="s">
        <v>114</v>
      </c>
      <c r="B1114" s="91"/>
      <c r="C1114" s="91"/>
      <c r="D1114" s="91"/>
      <c r="E1114" s="92"/>
      <c r="F1114" s="57"/>
      <c r="G1114" s="58"/>
      <c r="H1114" s="58"/>
      <c r="I1114" s="58"/>
      <c r="J1114" s="58"/>
      <c r="K1114" s="58"/>
      <c r="L1114" s="58"/>
      <c r="M1114" s="59"/>
    </row>
    <row r="1115" spans="1:13" ht="12.75" customHeight="1">
      <c r="A1115" s="121" t="s">
        <v>1</v>
      </c>
      <c r="B1115" s="122"/>
      <c r="C1115" s="122"/>
      <c r="D1115" s="123"/>
      <c r="E1115" s="132"/>
      <c r="F1115" s="133"/>
      <c r="G1115" s="133"/>
      <c r="H1115" s="133"/>
      <c r="I1115" s="133"/>
      <c r="J1115" s="133"/>
      <c r="K1115" s="133"/>
      <c r="L1115" s="133"/>
      <c r="M1115" s="134"/>
    </row>
    <row r="1116" spans="1:13" ht="12.75">
      <c r="A1116" s="183"/>
      <c r="B1116" s="169"/>
      <c r="C1116" s="169"/>
      <c r="D1116" s="170"/>
      <c r="E1116" s="135"/>
      <c r="F1116" s="136"/>
      <c r="G1116" s="136"/>
      <c r="H1116" s="136"/>
      <c r="I1116" s="136"/>
      <c r="J1116" s="136"/>
      <c r="K1116" s="136"/>
      <c r="L1116" s="136"/>
      <c r="M1116" s="137"/>
    </row>
    <row r="1117" spans="1:13" ht="12.75">
      <c r="A1117" s="183"/>
      <c r="B1117" s="169"/>
      <c r="C1117" s="169"/>
      <c r="D1117" s="170"/>
      <c r="E1117" s="135"/>
      <c r="F1117" s="136"/>
      <c r="G1117" s="136"/>
      <c r="H1117" s="136"/>
      <c r="I1117" s="136"/>
      <c r="J1117" s="136"/>
      <c r="K1117" s="136"/>
      <c r="L1117" s="136"/>
      <c r="M1117" s="137"/>
    </row>
    <row r="1118" spans="1:13" ht="12.75">
      <c r="A1118" s="183"/>
      <c r="B1118" s="169"/>
      <c r="C1118" s="169"/>
      <c r="D1118" s="170"/>
      <c r="E1118" s="135"/>
      <c r="F1118" s="136"/>
      <c r="G1118" s="136"/>
      <c r="H1118" s="136"/>
      <c r="I1118" s="136"/>
      <c r="J1118" s="136"/>
      <c r="K1118" s="136"/>
      <c r="L1118" s="136"/>
      <c r="M1118" s="137"/>
    </row>
    <row r="1119" spans="1:13" ht="12.75">
      <c r="A1119" s="183"/>
      <c r="B1119" s="169"/>
      <c r="C1119" s="169"/>
      <c r="D1119" s="170"/>
      <c r="E1119" s="135"/>
      <c r="F1119" s="136"/>
      <c r="G1119" s="136"/>
      <c r="H1119" s="136"/>
      <c r="I1119" s="136"/>
      <c r="J1119" s="136"/>
      <c r="K1119" s="136"/>
      <c r="L1119" s="136"/>
      <c r="M1119" s="137"/>
    </row>
    <row r="1120" spans="1:13" ht="12.75">
      <c r="A1120" s="184"/>
      <c r="B1120" s="172"/>
      <c r="C1120" s="172"/>
      <c r="D1120" s="173"/>
      <c r="E1120" s="138"/>
      <c r="F1120" s="139"/>
      <c r="G1120" s="139"/>
      <c r="H1120" s="139"/>
      <c r="I1120" s="139"/>
      <c r="J1120" s="139"/>
      <c r="K1120" s="139"/>
      <c r="L1120" s="139"/>
      <c r="M1120" s="140"/>
    </row>
    <row r="1121" spans="1:13" ht="15.75" customHeight="1">
      <c r="A1121" s="93" t="s">
        <v>2</v>
      </c>
      <c r="B1121" s="94"/>
      <c r="C1121" s="94"/>
      <c r="D1121" s="94"/>
      <c r="E1121" s="94"/>
      <c r="F1121" s="94"/>
      <c r="G1121" s="94"/>
      <c r="H1121" s="94"/>
      <c r="I1121" s="94"/>
      <c r="J1121" s="94"/>
      <c r="K1121" s="94"/>
      <c r="L1121" s="94"/>
      <c r="M1121" s="95"/>
    </row>
    <row r="1122" spans="1:13" ht="15" customHeight="1">
      <c r="A1122" s="83" t="s">
        <v>3</v>
      </c>
      <c r="B1122" s="84"/>
      <c r="C1122" s="85"/>
      <c r="D1122" s="96" t="s">
        <v>4</v>
      </c>
      <c r="E1122" s="84"/>
      <c r="F1122" s="84"/>
      <c r="G1122" s="84"/>
      <c r="H1122" s="85"/>
      <c r="I1122" s="96" t="s">
        <v>5</v>
      </c>
      <c r="J1122" s="84"/>
      <c r="K1122" s="84"/>
      <c r="L1122" s="84"/>
      <c r="M1122" s="97"/>
    </row>
    <row r="1123" spans="1:13" ht="12.75" customHeight="1">
      <c r="A1123" s="101" t="s">
        <v>6</v>
      </c>
      <c r="B1123" s="102"/>
      <c r="C1123" s="103"/>
      <c r="D1123" s="89" t="s">
        <v>7</v>
      </c>
      <c r="E1123" s="62"/>
      <c r="F1123" s="90" t="s">
        <v>8</v>
      </c>
      <c r="G1123" s="91"/>
      <c r="H1123" s="92"/>
      <c r="I1123" s="89" t="s">
        <v>7</v>
      </c>
      <c r="J1123" s="62"/>
      <c r="K1123" s="90" t="s">
        <v>8</v>
      </c>
      <c r="L1123" s="91"/>
      <c r="M1123" s="120"/>
    </row>
    <row r="1124" spans="1:13" ht="12.75" customHeight="1">
      <c r="A1124" s="104"/>
      <c r="B1124" s="105"/>
      <c r="C1124" s="106"/>
      <c r="D1124" s="99" t="s">
        <v>9</v>
      </c>
      <c r="E1124" s="100"/>
      <c r="F1124" s="86"/>
      <c r="G1124" s="87"/>
      <c r="H1124" s="98"/>
      <c r="I1124" s="99" t="s">
        <v>11</v>
      </c>
      <c r="J1124" s="100"/>
      <c r="K1124" s="86"/>
      <c r="L1124" s="87"/>
      <c r="M1124" s="88"/>
    </row>
    <row r="1125" spans="1:13" ht="12.75" customHeight="1">
      <c r="A1125" s="107"/>
      <c r="B1125" s="108"/>
      <c r="C1125" s="109"/>
      <c r="D1125" s="99" t="s">
        <v>12</v>
      </c>
      <c r="E1125" s="100"/>
      <c r="F1125" s="86"/>
      <c r="G1125" s="87"/>
      <c r="H1125" s="98"/>
      <c r="I1125" s="99" t="s">
        <v>13</v>
      </c>
      <c r="J1125" s="100"/>
      <c r="K1125" s="86"/>
      <c r="L1125" s="87"/>
      <c r="M1125" s="88"/>
    </row>
    <row r="1126" spans="1:36" s="31" customFormat="1" ht="29.25" customHeight="1">
      <c r="A1126" s="73" t="s">
        <v>96</v>
      </c>
      <c r="B1126" s="75"/>
      <c r="C1126" s="75"/>
      <c r="D1126" s="75"/>
      <c r="E1126" s="74"/>
      <c r="F1126" s="73" t="s">
        <v>97</v>
      </c>
      <c r="G1126" s="74"/>
      <c r="H1126" s="32">
        <f>'Obiettivi Area '!Q29</f>
        <v>0</v>
      </c>
      <c r="I1126" s="73" t="s">
        <v>98</v>
      </c>
      <c r="J1126" s="75"/>
      <c r="K1126" s="74"/>
      <c r="L1126" s="176">
        <f>'Obiettivi Area '!L29</f>
        <v>0</v>
      </c>
      <c r="M1126" s="177"/>
      <c r="N1126" s="34"/>
      <c r="O1126" s="34"/>
      <c r="P1126" s="34"/>
      <c r="Q1126" s="72"/>
      <c r="R1126" s="72"/>
      <c r="S1126" s="35"/>
      <c r="T1126" s="72"/>
      <c r="U1126" s="72"/>
      <c r="V1126" s="35"/>
      <c r="W1126" s="36"/>
      <c r="X1126" s="37"/>
      <c r="Y1126" s="28"/>
      <c r="Z1126" s="28"/>
      <c r="AA1126" s="28"/>
      <c r="AB1126" s="28"/>
      <c r="AC1126" s="28"/>
      <c r="AD1126" s="29">
        <f>IF(K1122="X",5,(IF(M1122="X",3,(IF(O1122="X",1,0)))))</f>
        <v>0</v>
      </c>
      <c r="AE1126" s="29">
        <f>IF(K1124="X",5,(IF(M1124="X",3,(IF(O1124="X",1,0)))))</f>
        <v>0</v>
      </c>
      <c r="AF1126" s="29">
        <f>IF(Q1123="X",5,(IF(S1123="X",3,(IF(U1123="X",1,0)))))</f>
        <v>0</v>
      </c>
      <c r="AG1126" s="29">
        <f>IF(Q1125="X",1,(IF(S1125="X",3,(IF(U1125="X",5,0)))))</f>
        <v>0</v>
      </c>
      <c r="AH1126" s="30"/>
      <c r="AI1126" s="30"/>
      <c r="AJ1126" s="31">
        <f>PRODUCT(AD1126:AG1126)</f>
        <v>0</v>
      </c>
    </row>
    <row r="1127" spans="1:13" ht="15.75" customHeight="1">
      <c r="A1127" s="93" t="s">
        <v>14</v>
      </c>
      <c r="B1127" s="94"/>
      <c r="C1127" s="94"/>
      <c r="D1127" s="174"/>
      <c r="E1127" s="175" t="s">
        <v>15</v>
      </c>
      <c r="F1127" s="94"/>
      <c r="G1127" s="94"/>
      <c r="H1127" s="94"/>
      <c r="I1127" s="94"/>
      <c r="J1127" s="174"/>
      <c r="K1127" s="175" t="s">
        <v>16</v>
      </c>
      <c r="L1127" s="94"/>
      <c r="M1127" s="95"/>
    </row>
    <row r="1128" spans="1:13" ht="12.75" customHeight="1">
      <c r="A1128" s="76"/>
      <c r="B1128" s="77"/>
      <c r="C1128" s="77"/>
      <c r="D1128" s="78"/>
      <c r="E1128" s="79"/>
      <c r="F1128" s="77"/>
      <c r="G1128" s="77"/>
      <c r="H1128" s="77"/>
      <c r="I1128" s="77"/>
      <c r="J1128" s="78"/>
      <c r="K1128" s="80"/>
      <c r="L1128" s="81"/>
      <c r="M1128" s="82"/>
    </row>
    <row r="1129" spans="1:13" ht="12.75" customHeight="1">
      <c r="A1129" s="76"/>
      <c r="B1129" s="77"/>
      <c r="C1129" s="77"/>
      <c r="D1129" s="78"/>
      <c r="E1129" s="79"/>
      <c r="F1129" s="77"/>
      <c r="G1129" s="77"/>
      <c r="H1129" s="77"/>
      <c r="I1129" s="77"/>
      <c r="J1129" s="78"/>
      <c r="K1129" s="80"/>
      <c r="L1129" s="81"/>
      <c r="M1129" s="82"/>
    </row>
    <row r="1130" spans="1:13" ht="12.75" customHeight="1">
      <c r="A1130" s="76"/>
      <c r="B1130" s="77"/>
      <c r="C1130" s="77"/>
      <c r="D1130" s="78"/>
      <c r="E1130" s="79"/>
      <c r="F1130" s="77"/>
      <c r="G1130" s="77"/>
      <c r="H1130" s="77"/>
      <c r="I1130" s="77"/>
      <c r="J1130" s="78"/>
      <c r="K1130" s="80"/>
      <c r="L1130" s="81"/>
      <c r="M1130" s="82"/>
    </row>
    <row r="1131" spans="1:13" ht="15.75" customHeight="1">
      <c r="A1131" s="93" t="s">
        <v>17</v>
      </c>
      <c r="B1131" s="94"/>
      <c r="C1131" s="94"/>
      <c r="D1131" s="94"/>
      <c r="E1131" s="94"/>
      <c r="F1131" s="94"/>
      <c r="G1131" s="94"/>
      <c r="H1131" s="94"/>
      <c r="I1131" s="94"/>
      <c r="J1131" s="94"/>
      <c r="K1131" s="94"/>
      <c r="L1131" s="94"/>
      <c r="M1131" s="95"/>
    </row>
    <row r="1132" spans="1:13" ht="15" customHeight="1">
      <c r="A1132" s="83" t="s">
        <v>18</v>
      </c>
      <c r="B1132" s="84"/>
      <c r="C1132" s="84"/>
      <c r="D1132" s="84"/>
      <c r="E1132" s="84"/>
      <c r="F1132" s="84"/>
      <c r="G1132" s="84"/>
      <c r="H1132" s="85"/>
      <c r="I1132" s="96" t="s">
        <v>19</v>
      </c>
      <c r="J1132" s="84"/>
      <c r="K1132" s="84"/>
      <c r="L1132" s="84"/>
      <c r="M1132" s="97"/>
    </row>
    <row r="1133" spans="1:13" ht="12.75">
      <c r="A1133" s="159"/>
      <c r="B1133" s="58"/>
      <c r="C1133" s="58"/>
      <c r="D1133" s="58"/>
      <c r="E1133" s="58"/>
      <c r="F1133" s="58"/>
      <c r="G1133" s="58"/>
      <c r="H1133" s="160"/>
      <c r="I1133" s="57"/>
      <c r="J1133" s="58"/>
      <c r="K1133" s="58"/>
      <c r="L1133" s="58"/>
      <c r="M1133" s="59"/>
    </row>
    <row r="1134" spans="1:13" ht="12.75">
      <c r="A1134" s="159"/>
      <c r="B1134" s="58"/>
      <c r="C1134" s="58"/>
      <c r="D1134" s="58"/>
      <c r="E1134" s="58"/>
      <c r="F1134" s="58"/>
      <c r="G1134" s="58"/>
      <c r="H1134" s="160"/>
      <c r="I1134" s="57"/>
      <c r="J1134" s="58"/>
      <c r="K1134" s="58"/>
      <c r="L1134" s="58"/>
      <c r="M1134" s="59"/>
    </row>
    <row r="1135" spans="1:13" ht="12.75">
      <c r="A1135" s="159"/>
      <c r="B1135" s="58"/>
      <c r="C1135" s="58"/>
      <c r="D1135" s="58"/>
      <c r="E1135" s="58"/>
      <c r="F1135" s="58"/>
      <c r="G1135" s="58"/>
      <c r="H1135" s="160"/>
      <c r="I1135" s="57"/>
      <c r="J1135" s="58"/>
      <c r="K1135" s="58"/>
      <c r="L1135" s="58"/>
      <c r="M1135" s="59"/>
    </row>
    <row r="1136" spans="1:13" ht="12.75">
      <c r="A1136" s="159"/>
      <c r="B1136" s="58"/>
      <c r="C1136" s="58"/>
      <c r="D1136" s="58"/>
      <c r="E1136" s="58"/>
      <c r="F1136" s="58"/>
      <c r="G1136" s="58"/>
      <c r="H1136" s="160"/>
      <c r="I1136" s="57"/>
      <c r="J1136" s="58"/>
      <c r="K1136" s="58"/>
      <c r="L1136" s="58"/>
      <c r="M1136" s="59"/>
    </row>
    <row r="1137" spans="1:13" ht="12.75">
      <c r="A1137" s="159"/>
      <c r="B1137" s="58"/>
      <c r="C1137" s="58"/>
      <c r="D1137" s="58"/>
      <c r="E1137" s="58"/>
      <c r="F1137" s="58"/>
      <c r="G1137" s="58"/>
      <c r="H1137" s="160"/>
      <c r="I1137" s="57"/>
      <c r="J1137" s="58"/>
      <c r="K1137" s="58"/>
      <c r="L1137" s="58"/>
      <c r="M1137" s="59"/>
    </row>
    <row r="1138" spans="1:13" ht="15.75" customHeight="1">
      <c r="A1138" s="93" t="s">
        <v>20</v>
      </c>
      <c r="B1138" s="94"/>
      <c r="C1138" s="94"/>
      <c r="D1138" s="94"/>
      <c r="E1138" s="94"/>
      <c r="F1138" s="94"/>
      <c r="G1138" s="94"/>
      <c r="H1138" s="94"/>
      <c r="I1138" s="94"/>
      <c r="J1138" s="94"/>
      <c r="K1138" s="94"/>
      <c r="L1138" s="94"/>
      <c r="M1138" s="95"/>
    </row>
    <row r="1139" spans="1:13" ht="18">
      <c r="A1139" s="2" t="s">
        <v>21</v>
      </c>
      <c r="B1139" s="3" t="s">
        <v>22</v>
      </c>
      <c r="C1139" s="3" t="s">
        <v>23</v>
      </c>
      <c r="D1139" s="3" t="s">
        <v>24</v>
      </c>
      <c r="E1139" s="3" t="s">
        <v>25</v>
      </c>
      <c r="F1139" s="3" t="s">
        <v>26</v>
      </c>
      <c r="G1139" s="3" t="s">
        <v>27</v>
      </c>
      <c r="H1139" s="3" t="s">
        <v>28</v>
      </c>
      <c r="I1139" s="3" t="s">
        <v>29</v>
      </c>
      <c r="J1139" s="3" t="s">
        <v>30</v>
      </c>
      <c r="K1139" s="3" t="s">
        <v>31</v>
      </c>
      <c r="L1139" s="3" t="s">
        <v>32</v>
      </c>
      <c r="M1139" s="4" t="s">
        <v>33</v>
      </c>
    </row>
    <row r="1140" spans="1:13" ht="12.75">
      <c r="A1140" s="9" t="s">
        <v>10</v>
      </c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8"/>
    </row>
    <row r="1141" spans="1:13" ht="12.75">
      <c r="A1141" s="9" t="s">
        <v>34</v>
      </c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8"/>
    </row>
    <row r="1142" spans="1:13" ht="12.75">
      <c r="A1142" s="9" t="s">
        <v>35</v>
      </c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8"/>
    </row>
    <row r="1143" spans="1:13" ht="12.75">
      <c r="A1143" s="9" t="s">
        <v>36</v>
      </c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8"/>
    </row>
    <row r="1144" spans="1:13" ht="12.75">
      <c r="A1144" s="9" t="s">
        <v>37</v>
      </c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8"/>
    </row>
    <row r="1145" spans="1:13" ht="12.75">
      <c r="A1145" s="9" t="s">
        <v>38</v>
      </c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8"/>
    </row>
    <row r="1146" spans="1:13" ht="12.75">
      <c r="A1146" s="9" t="s">
        <v>39</v>
      </c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8"/>
    </row>
    <row r="1147" spans="1:13" ht="15.75" customHeight="1">
      <c r="A1147" s="93" t="s">
        <v>40</v>
      </c>
      <c r="B1147" s="94"/>
      <c r="C1147" s="94"/>
      <c r="D1147" s="94"/>
      <c r="E1147" s="94"/>
      <c r="F1147" s="94"/>
      <c r="G1147" s="94"/>
      <c r="H1147" s="94"/>
      <c r="I1147" s="94"/>
      <c r="J1147" s="94"/>
      <c r="K1147" s="94"/>
      <c r="L1147" s="94"/>
      <c r="M1147" s="95"/>
    </row>
    <row r="1148" spans="1:13" ht="12.75" customHeight="1">
      <c r="A1148" s="60" t="s">
        <v>21</v>
      </c>
      <c r="B1148" s="61"/>
      <c r="C1148" s="62"/>
      <c r="D1148" s="89" t="s">
        <v>41</v>
      </c>
      <c r="E1148" s="61"/>
      <c r="F1148" s="61"/>
      <c r="G1148" s="61"/>
      <c r="H1148" s="62"/>
      <c r="I1148" s="89" t="s">
        <v>42</v>
      </c>
      <c r="J1148" s="62"/>
      <c r="K1148" s="89" t="s">
        <v>43</v>
      </c>
      <c r="L1148" s="61"/>
      <c r="M1148" s="181"/>
    </row>
    <row r="1149" spans="1:13" ht="12.75">
      <c r="A1149" s="76"/>
      <c r="B1149" s="77"/>
      <c r="C1149" s="78"/>
      <c r="D1149" s="79"/>
      <c r="E1149" s="77"/>
      <c r="F1149" s="77"/>
      <c r="G1149" s="77"/>
      <c r="H1149" s="78"/>
      <c r="I1149" s="79"/>
      <c r="J1149" s="78"/>
      <c r="K1149" s="79"/>
      <c r="L1149" s="77"/>
      <c r="M1149" s="182"/>
    </row>
    <row r="1150" spans="1:13" ht="12.75">
      <c r="A1150" s="76"/>
      <c r="B1150" s="77"/>
      <c r="C1150" s="78"/>
      <c r="D1150" s="79"/>
      <c r="E1150" s="77"/>
      <c r="F1150" s="77"/>
      <c r="G1150" s="77"/>
      <c r="H1150" s="78"/>
      <c r="I1150" s="79"/>
      <c r="J1150" s="78"/>
      <c r="K1150" s="79"/>
      <c r="L1150" s="77"/>
      <c r="M1150" s="182"/>
    </row>
    <row r="1151" spans="1:13" ht="12.75">
      <c r="A1151" s="76"/>
      <c r="B1151" s="77"/>
      <c r="C1151" s="78"/>
      <c r="D1151" s="79"/>
      <c r="E1151" s="77"/>
      <c r="F1151" s="77"/>
      <c r="G1151" s="77"/>
      <c r="H1151" s="78"/>
      <c r="I1151" s="79"/>
      <c r="J1151" s="78"/>
      <c r="K1151" s="79"/>
      <c r="L1151" s="77"/>
      <c r="M1151" s="182"/>
    </row>
    <row r="1152" spans="1:13" ht="12.75">
      <c r="A1152" s="76"/>
      <c r="B1152" s="77"/>
      <c r="C1152" s="78"/>
      <c r="D1152" s="79"/>
      <c r="E1152" s="77"/>
      <c r="F1152" s="77"/>
      <c r="G1152" s="77"/>
      <c r="H1152" s="78"/>
      <c r="I1152" s="79"/>
      <c r="J1152" s="78"/>
      <c r="K1152" s="79"/>
      <c r="L1152" s="77"/>
      <c r="M1152" s="182"/>
    </row>
    <row r="1153" spans="1:13" ht="12.75">
      <c r="A1153" s="76"/>
      <c r="B1153" s="77"/>
      <c r="C1153" s="78"/>
      <c r="D1153" s="79"/>
      <c r="E1153" s="77"/>
      <c r="F1153" s="77"/>
      <c r="G1153" s="77"/>
      <c r="H1153" s="78"/>
      <c r="I1153" s="79"/>
      <c r="J1153" s="78"/>
      <c r="K1153" s="79"/>
      <c r="L1153" s="77"/>
      <c r="M1153" s="182"/>
    </row>
    <row r="1154" spans="1:13" ht="12.75">
      <c r="A1154" s="76"/>
      <c r="B1154" s="77"/>
      <c r="C1154" s="78"/>
      <c r="D1154" s="79"/>
      <c r="E1154" s="77"/>
      <c r="F1154" s="77"/>
      <c r="G1154" s="77"/>
      <c r="H1154" s="78"/>
      <c r="I1154" s="79"/>
      <c r="J1154" s="78"/>
      <c r="K1154" s="79"/>
      <c r="L1154" s="77"/>
      <c r="M1154" s="182"/>
    </row>
    <row r="1155" spans="1:13" ht="13.5" thickBot="1">
      <c r="A1155" s="185"/>
      <c r="B1155" s="186"/>
      <c r="C1155" s="187"/>
      <c r="D1155" s="188"/>
      <c r="E1155" s="186"/>
      <c r="F1155" s="186"/>
      <c r="G1155" s="186"/>
      <c r="H1155" s="187"/>
      <c r="I1155" s="188"/>
      <c r="J1155" s="187"/>
      <c r="K1155" s="188"/>
      <c r="L1155" s="186"/>
      <c r="M1155" s="189"/>
    </row>
    <row r="1156" ht="13.5" thickBot="1"/>
    <row r="1157" spans="1:13" ht="12.75" customHeight="1">
      <c r="A1157" s="69" t="s">
        <v>68</v>
      </c>
      <c r="B1157" s="70"/>
      <c r="C1157" s="70"/>
      <c r="D1157" s="70"/>
      <c r="E1157" s="70"/>
      <c r="F1157" s="70"/>
      <c r="G1157" s="70"/>
      <c r="H1157" s="70"/>
      <c r="I1157" s="70"/>
      <c r="J1157" s="70"/>
      <c r="K1157" s="70"/>
      <c r="L1157" s="70"/>
      <c r="M1157" s="71"/>
    </row>
    <row r="1158" spans="1:13" ht="17.25" customHeight="1">
      <c r="A1158" s="60" t="s">
        <v>112</v>
      </c>
      <c r="B1158" s="61"/>
      <c r="C1158" s="61"/>
      <c r="D1158" s="61"/>
      <c r="E1158" s="62"/>
      <c r="F1158" s="57"/>
      <c r="G1158" s="58"/>
      <c r="H1158" s="58"/>
      <c r="I1158" s="58"/>
      <c r="J1158" s="58"/>
      <c r="K1158" s="58"/>
      <c r="L1158" s="58"/>
      <c r="M1158" s="59"/>
    </row>
    <row r="1159" spans="1:13" ht="17.25" customHeight="1">
      <c r="A1159" s="60" t="s">
        <v>113</v>
      </c>
      <c r="B1159" s="61"/>
      <c r="C1159" s="61"/>
      <c r="D1159" s="61"/>
      <c r="E1159" s="62"/>
      <c r="F1159" s="57"/>
      <c r="G1159" s="58"/>
      <c r="H1159" s="58"/>
      <c r="I1159" s="58"/>
      <c r="J1159" s="58"/>
      <c r="K1159" s="58"/>
      <c r="L1159" s="58"/>
      <c r="M1159" s="59"/>
    </row>
    <row r="1160" spans="1:13" ht="17.25" customHeight="1">
      <c r="A1160" s="60" t="s">
        <v>111</v>
      </c>
      <c r="B1160" s="61"/>
      <c r="C1160" s="61"/>
      <c r="D1160" s="61"/>
      <c r="E1160" s="62"/>
      <c r="F1160" s="57"/>
      <c r="G1160" s="58"/>
      <c r="H1160" s="58"/>
      <c r="I1160" s="58"/>
      <c r="J1160" s="58"/>
      <c r="K1160" s="58"/>
      <c r="L1160" s="58"/>
      <c r="M1160" s="59"/>
    </row>
    <row r="1161" spans="1:13" ht="35.25" customHeight="1">
      <c r="A1161" s="166" t="s">
        <v>114</v>
      </c>
      <c r="B1161" s="91"/>
      <c r="C1161" s="91"/>
      <c r="D1161" s="91"/>
      <c r="E1161" s="92"/>
      <c r="F1161" s="57"/>
      <c r="G1161" s="58"/>
      <c r="H1161" s="58"/>
      <c r="I1161" s="58"/>
      <c r="J1161" s="58"/>
      <c r="K1161" s="58"/>
      <c r="L1161" s="58"/>
      <c r="M1161" s="59"/>
    </row>
    <row r="1162" spans="1:13" ht="12.75" customHeight="1">
      <c r="A1162" s="121" t="s">
        <v>1</v>
      </c>
      <c r="B1162" s="122"/>
      <c r="C1162" s="122"/>
      <c r="D1162" s="123"/>
      <c r="E1162" s="132"/>
      <c r="F1162" s="133"/>
      <c r="G1162" s="133"/>
      <c r="H1162" s="133"/>
      <c r="I1162" s="133"/>
      <c r="J1162" s="133"/>
      <c r="K1162" s="133"/>
      <c r="L1162" s="133"/>
      <c r="M1162" s="134"/>
    </row>
    <row r="1163" spans="1:13" ht="12.75">
      <c r="A1163" s="183"/>
      <c r="B1163" s="169"/>
      <c r="C1163" s="169"/>
      <c r="D1163" s="170"/>
      <c r="E1163" s="135"/>
      <c r="F1163" s="136"/>
      <c r="G1163" s="136"/>
      <c r="H1163" s="136"/>
      <c r="I1163" s="136"/>
      <c r="J1163" s="136"/>
      <c r="K1163" s="136"/>
      <c r="L1163" s="136"/>
      <c r="M1163" s="137"/>
    </row>
    <row r="1164" spans="1:13" ht="12.75">
      <c r="A1164" s="183"/>
      <c r="B1164" s="169"/>
      <c r="C1164" s="169"/>
      <c r="D1164" s="170"/>
      <c r="E1164" s="135"/>
      <c r="F1164" s="136"/>
      <c r="G1164" s="136"/>
      <c r="H1164" s="136"/>
      <c r="I1164" s="136"/>
      <c r="J1164" s="136"/>
      <c r="K1164" s="136"/>
      <c r="L1164" s="136"/>
      <c r="M1164" s="137"/>
    </row>
    <row r="1165" spans="1:13" ht="12.75">
      <c r="A1165" s="183"/>
      <c r="B1165" s="169"/>
      <c r="C1165" s="169"/>
      <c r="D1165" s="170"/>
      <c r="E1165" s="135"/>
      <c r="F1165" s="136"/>
      <c r="G1165" s="136"/>
      <c r="H1165" s="136"/>
      <c r="I1165" s="136"/>
      <c r="J1165" s="136"/>
      <c r="K1165" s="136"/>
      <c r="L1165" s="136"/>
      <c r="M1165" s="137"/>
    </row>
    <row r="1166" spans="1:13" ht="12.75">
      <c r="A1166" s="183"/>
      <c r="B1166" s="169"/>
      <c r="C1166" s="169"/>
      <c r="D1166" s="170"/>
      <c r="E1166" s="135"/>
      <c r="F1166" s="136"/>
      <c r="G1166" s="136"/>
      <c r="H1166" s="136"/>
      <c r="I1166" s="136"/>
      <c r="J1166" s="136"/>
      <c r="K1166" s="136"/>
      <c r="L1166" s="136"/>
      <c r="M1166" s="137"/>
    </row>
    <row r="1167" spans="1:13" ht="12.75">
      <c r="A1167" s="184"/>
      <c r="B1167" s="172"/>
      <c r="C1167" s="172"/>
      <c r="D1167" s="173"/>
      <c r="E1167" s="138"/>
      <c r="F1167" s="139"/>
      <c r="G1167" s="139"/>
      <c r="H1167" s="139"/>
      <c r="I1167" s="139"/>
      <c r="J1167" s="139"/>
      <c r="K1167" s="139"/>
      <c r="L1167" s="139"/>
      <c r="M1167" s="140"/>
    </row>
    <row r="1168" spans="1:13" ht="15.75" customHeight="1">
      <c r="A1168" s="93" t="s">
        <v>2</v>
      </c>
      <c r="B1168" s="94"/>
      <c r="C1168" s="94"/>
      <c r="D1168" s="94"/>
      <c r="E1168" s="94"/>
      <c r="F1168" s="94"/>
      <c r="G1168" s="94"/>
      <c r="H1168" s="94"/>
      <c r="I1168" s="94"/>
      <c r="J1168" s="94"/>
      <c r="K1168" s="94"/>
      <c r="L1168" s="94"/>
      <c r="M1168" s="95"/>
    </row>
    <row r="1169" spans="1:13" ht="15" customHeight="1">
      <c r="A1169" s="83" t="s">
        <v>3</v>
      </c>
      <c r="B1169" s="84"/>
      <c r="C1169" s="85"/>
      <c r="D1169" s="96" t="s">
        <v>4</v>
      </c>
      <c r="E1169" s="84"/>
      <c r="F1169" s="84"/>
      <c r="G1169" s="84"/>
      <c r="H1169" s="85"/>
      <c r="I1169" s="96" t="s">
        <v>5</v>
      </c>
      <c r="J1169" s="84"/>
      <c r="K1169" s="84"/>
      <c r="L1169" s="84"/>
      <c r="M1169" s="97"/>
    </row>
    <row r="1170" spans="1:13" ht="12.75" customHeight="1">
      <c r="A1170" s="101" t="s">
        <v>6</v>
      </c>
      <c r="B1170" s="102"/>
      <c r="C1170" s="103"/>
      <c r="D1170" s="89" t="s">
        <v>7</v>
      </c>
      <c r="E1170" s="62"/>
      <c r="F1170" s="90" t="s">
        <v>8</v>
      </c>
      <c r="G1170" s="91"/>
      <c r="H1170" s="92"/>
      <c r="I1170" s="89" t="s">
        <v>7</v>
      </c>
      <c r="J1170" s="62"/>
      <c r="K1170" s="90" t="s">
        <v>8</v>
      </c>
      <c r="L1170" s="91"/>
      <c r="M1170" s="120"/>
    </row>
    <row r="1171" spans="1:13" ht="12.75" customHeight="1">
      <c r="A1171" s="104"/>
      <c r="B1171" s="105"/>
      <c r="C1171" s="106"/>
      <c r="D1171" s="99" t="s">
        <v>9</v>
      </c>
      <c r="E1171" s="100"/>
      <c r="F1171" s="86"/>
      <c r="G1171" s="87"/>
      <c r="H1171" s="98"/>
      <c r="I1171" s="99" t="s">
        <v>11</v>
      </c>
      <c r="J1171" s="100"/>
      <c r="K1171" s="86"/>
      <c r="L1171" s="87"/>
      <c r="M1171" s="88"/>
    </row>
    <row r="1172" spans="1:13" ht="12.75" customHeight="1">
      <c r="A1172" s="107"/>
      <c r="B1172" s="108"/>
      <c r="C1172" s="109"/>
      <c r="D1172" s="99" t="s">
        <v>12</v>
      </c>
      <c r="E1172" s="100"/>
      <c r="F1172" s="86"/>
      <c r="G1172" s="87"/>
      <c r="H1172" s="98"/>
      <c r="I1172" s="99" t="s">
        <v>13</v>
      </c>
      <c r="J1172" s="100"/>
      <c r="K1172" s="86"/>
      <c r="L1172" s="87"/>
      <c r="M1172" s="88"/>
    </row>
    <row r="1173" spans="1:36" s="31" customFormat="1" ht="29.25" customHeight="1">
      <c r="A1173" s="73" t="s">
        <v>96</v>
      </c>
      <c r="B1173" s="75"/>
      <c r="C1173" s="75"/>
      <c r="D1173" s="75"/>
      <c r="E1173" s="74"/>
      <c r="F1173" s="73" t="s">
        <v>97</v>
      </c>
      <c r="G1173" s="74"/>
      <c r="H1173" s="32">
        <f>'Obiettivi Area '!Q29</f>
        <v>0</v>
      </c>
      <c r="I1173" s="73" t="s">
        <v>98</v>
      </c>
      <c r="J1173" s="75"/>
      <c r="K1173" s="74"/>
      <c r="L1173" s="176">
        <f>'Obiettivi Area '!L29</f>
        <v>0</v>
      </c>
      <c r="M1173" s="177"/>
      <c r="N1173" s="34"/>
      <c r="O1173" s="34"/>
      <c r="P1173" s="34"/>
      <c r="Q1173" s="72"/>
      <c r="R1173" s="72"/>
      <c r="S1173" s="35"/>
      <c r="T1173" s="72"/>
      <c r="U1173" s="72"/>
      <c r="V1173" s="35"/>
      <c r="W1173" s="36"/>
      <c r="X1173" s="37"/>
      <c r="Y1173" s="28"/>
      <c r="Z1173" s="28"/>
      <c r="AA1173" s="28"/>
      <c r="AB1173" s="28"/>
      <c r="AC1173" s="28"/>
      <c r="AD1173" s="29">
        <f>IF(K1169="X",5,(IF(M1169="X",3,(IF(O1169="X",1,0)))))</f>
        <v>0</v>
      </c>
      <c r="AE1173" s="29">
        <f>IF(K1171="X",5,(IF(M1171="X",3,(IF(O1171="X",1,0)))))</f>
        <v>0</v>
      </c>
      <c r="AF1173" s="29">
        <f>IF(Q1170="X",5,(IF(S1170="X",3,(IF(U1170="X",1,0)))))</f>
        <v>0</v>
      </c>
      <c r="AG1173" s="29">
        <f>IF(Q1172="X",1,(IF(S1172="X",3,(IF(U1172="X",5,0)))))</f>
        <v>0</v>
      </c>
      <c r="AH1173" s="30"/>
      <c r="AI1173" s="30"/>
      <c r="AJ1173" s="31">
        <f>PRODUCT(AD1173:AG1173)</f>
        <v>0</v>
      </c>
    </row>
    <row r="1174" spans="1:13" ht="15.75" customHeight="1">
      <c r="A1174" s="93" t="s">
        <v>14</v>
      </c>
      <c r="B1174" s="94"/>
      <c r="C1174" s="94"/>
      <c r="D1174" s="174"/>
      <c r="E1174" s="175" t="s">
        <v>15</v>
      </c>
      <c r="F1174" s="94"/>
      <c r="G1174" s="94"/>
      <c r="H1174" s="94"/>
      <c r="I1174" s="94"/>
      <c r="J1174" s="174"/>
      <c r="K1174" s="175" t="s">
        <v>16</v>
      </c>
      <c r="L1174" s="94"/>
      <c r="M1174" s="95"/>
    </row>
    <row r="1175" spans="1:13" ht="12.75" customHeight="1">
      <c r="A1175" s="76"/>
      <c r="B1175" s="77"/>
      <c r="C1175" s="77"/>
      <c r="D1175" s="78"/>
      <c r="E1175" s="79"/>
      <c r="F1175" s="77"/>
      <c r="G1175" s="77"/>
      <c r="H1175" s="77"/>
      <c r="I1175" s="77"/>
      <c r="J1175" s="78"/>
      <c r="K1175" s="80"/>
      <c r="L1175" s="81"/>
      <c r="M1175" s="82"/>
    </row>
    <row r="1176" spans="1:13" ht="12.75" customHeight="1">
      <c r="A1176" s="76"/>
      <c r="B1176" s="77"/>
      <c r="C1176" s="77"/>
      <c r="D1176" s="78"/>
      <c r="E1176" s="79"/>
      <c r="F1176" s="77"/>
      <c r="G1176" s="77"/>
      <c r="H1176" s="77"/>
      <c r="I1176" s="77"/>
      <c r="J1176" s="78"/>
      <c r="K1176" s="80"/>
      <c r="L1176" s="81"/>
      <c r="M1176" s="82"/>
    </row>
    <row r="1177" spans="1:13" ht="12.75" customHeight="1">
      <c r="A1177" s="76"/>
      <c r="B1177" s="77"/>
      <c r="C1177" s="77"/>
      <c r="D1177" s="78"/>
      <c r="E1177" s="79"/>
      <c r="F1177" s="77"/>
      <c r="G1177" s="77"/>
      <c r="H1177" s="77"/>
      <c r="I1177" s="77"/>
      <c r="J1177" s="78"/>
      <c r="K1177" s="80"/>
      <c r="L1177" s="81"/>
      <c r="M1177" s="82"/>
    </row>
    <row r="1178" spans="1:13" ht="15.75" customHeight="1">
      <c r="A1178" s="93" t="s">
        <v>17</v>
      </c>
      <c r="B1178" s="94"/>
      <c r="C1178" s="94"/>
      <c r="D1178" s="94"/>
      <c r="E1178" s="94"/>
      <c r="F1178" s="94"/>
      <c r="G1178" s="94"/>
      <c r="H1178" s="94"/>
      <c r="I1178" s="94"/>
      <c r="J1178" s="94"/>
      <c r="K1178" s="94"/>
      <c r="L1178" s="94"/>
      <c r="M1178" s="95"/>
    </row>
    <row r="1179" spans="1:13" ht="15" customHeight="1">
      <c r="A1179" s="83" t="s">
        <v>18</v>
      </c>
      <c r="B1179" s="84"/>
      <c r="C1179" s="84"/>
      <c r="D1179" s="84"/>
      <c r="E1179" s="84"/>
      <c r="F1179" s="84"/>
      <c r="G1179" s="84"/>
      <c r="H1179" s="85"/>
      <c r="I1179" s="96" t="s">
        <v>19</v>
      </c>
      <c r="J1179" s="84"/>
      <c r="K1179" s="84"/>
      <c r="L1179" s="84"/>
      <c r="M1179" s="97"/>
    </row>
    <row r="1180" spans="1:13" ht="12.75">
      <c r="A1180" s="159"/>
      <c r="B1180" s="58"/>
      <c r="C1180" s="58"/>
      <c r="D1180" s="58"/>
      <c r="E1180" s="58"/>
      <c r="F1180" s="58"/>
      <c r="G1180" s="58"/>
      <c r="H1180" s="160"/>
      <c r="I1180" s="57"/>
      <c r="J1180" s="58"/>
      <c r="K1180" s="58"/>
      <c r="L1180" s="58"/>
      <c r="M1180" s="59"/>
    </row>
    <row r="1181" spans="1:13" ht="12.75">
      <c r="A1181" s="159"/>
      <c r="B1181" s="58"/>
      <c r="C1181" s="58"/>
      <c r="D1181" s="58"/>
      <c r="E1181" s="58"/>
      <c r="F1181" s="58"/>
      <c r="G1181" s="58"/>
      <c r="H1181" s="160"/>
      <c r="I1181" s="57"/>
      <c r="J1181" s="58"/>
      <c r="K1181" s="58"/>
      <c r="L1181" s="58"/>
      <c r="M1181" s="59"/>
    </row>
    <row r="1182" spans="1:13" ht="12.75">
      <c r="A1182" s="159"/>
      <c r="B1182" s="58"/>
      <c r="C1182" s="58"/>
      <c r="D1182" s="58"/>
      <c r="E1182" s="58"/>
      <c r="F1182" s="58"/>
      <c r="G1182" s="58"/>
      <c r="H1182" s="160"/>
      <c r="I1182" s="57"/>
      <c r="J1182" s="58"/>
      <c r="K1182" s="58"/>
      <c r="L1182" s="58"/>
      <c r="M1182" s="59"/>
    </row>
    <row r="1183" spans="1:13" ht="12.75">
      <c r="A1183" s="159"/>
      <c r="B1183" s="58"/>
      <c r="C1183" s="58"/>
      <c r="D1183" s="58"/>
      <c r="E1183" s="58"/>
      <c r="F1183" s="58"/>
      <c r="G1183" s="58"/>
      <c r="H1183" s="160"/>
      <c r="I1183" s="57"/>
      <c r="J1183" s="58"/>
      <c r="K1183" s="58"/>
      <c r="L1183" s="58"/>
      <c r="M1183" s="59"/>
    </row>
    <row r="1184" spans="1:13" ht="12.75">
      <c r="A1184" s="159"/>
      <c r="B1184" s="58"/>
      <c r="C1184" s="58"/>
      <c r="D1184" s="58"/>
      <c r="E1184" s="58"/>
      <c r="F1184" s="58"/>
      <c r="G1184" s="58"/>
      <c r="H1184" s="160"/>
      <c r="I1184" s="57"/>
      <c r="J1184" s="58"/>
      <c r="K1184" s="58"/>
      <c r="L1184" s="58"/>
      <c r="M1184" s="59"/>
    </row>
    <row r="1185" spans="1:13" ht="15.75" customHeight="1">
      <c r="A1185" s="93" t="s">
        <v>20</v>
      </c>
      <c r="B1185" s="94"/>
      <c r="C1185" s="94"/>
      <c r="D1185" s="94"/>
      <c r="E1185" s="94"/>
      <c r="F1185" s="94"/>
      <c r="G1185" s="94"/>
      <c r="H1185" s="94"/>
      <c r="I1185" s="94"/>
      <c r="J1185" s="94"/>
      <c r="K1185" s="94"/>
      <c r="L1185" s="94"/>
      <c r="M1185" s="95"/>
    </row>
    <row r="1186" spans="1:13" ht="18">
      <c r="A1186" s="2" t="s">
        <v>21</v>
      </c>
      <c r="B1186" s="3" t="s">
        <v>22</v>
      </c>
      <c r="C1186" s="3" t="s">
        <v>23</v>
      </c>
      <c r="D1186" s="3" t="s">
        <v>24</v>
      </c>
      <c r="E1186" s="3" t="s">
        <v>25</v>
      </c>
      <c r="F1186" s="3" t="s">
        <v>26</v>
      </c>
      <c r="G1186" s="3" t="s">
        <v>27</v>
      </c>
      <c r="H1186" s="3" t="s">
        <v>28</v>
      </c>
      <c r="I1186" s="3" t="s">
        <v>29</v>
      </c>
      <c r="J1186" s="3" t="s">
        <v>30</v>
      </c>
      <c r="K1186" s="3" t="s">
        <v>31</v>
      </c>
      <c r="L1186" s="3" t="s">
        <v>32</v>
      </c>
      <c r="M1186" s="4" t="s">
        <v>33</v>
      </c>
    </row>
    <row r="1187" spans="1:13" ht="12.75">
      <c r="A1187" s="9" t="s">
        <v>10</v>
      </c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8"/>
    </row>
    <row r="1188" spans="1:13" ht="12.75">
      <c r="A1188" s="9" t="s">
        <v>34</v>
      </c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8"/>
    </row>
    <row r="1189" spans="1:13" ht="12.75">
      <c r="A1189" s="9" t="s">
        <v>35</v>
      </c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8"/>
    </row>
    <row r="1190" spans="1:13" ht="12.75">
      <c r="A1190" s="9" t="s">
        <v>36</v>
      </c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8"/>
    </row>
    <row r="1191" spans="1:13" ht="12.75">
      <c r="A1191" s="9" t="s">
        <v>37</v>
      </c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8"/>
    </row>
    <row r="1192" spans="1:13" ht="12.75">
      <c r="A1192" s="9" t="s">
        <v>38</v>
      </c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8"/>
    </row>
    <row r="1193" spans="1:13" ht="12.75">
      <c r="A1193" s="9" t="s">
        <v>39</v>
      </c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8"/>
    </row>
    <row r="1194" spans="1:13" ht="15.75" customHeight="1">
      <c r="A1194" s="93" t="s">
        <v>40</v>
      </c>
      <c r="B1194" s="94"/>
      <c r="C1194" s="94"/>
      <c r="D1194" s="94"/>
      <c r="E1194" s="94"/>
      <c r="F1194" s="94"/>
      <c r="G1194" s="94"/>
      <c r="H1194" s="94"/>
      <c r="I1194" s="94"/>
      <c r="J1194" s="94"/>
      <c r="K1194" s="94"/>
      <c r="L1194" s="94"/>
      <c r="M1194" s="95"/>
    </row>
    <row r="1195" spans="1:13" ht="12.75" customHeight="1">
      <c r="A1195" s="60" t="s">
        <v>21</v>
      </c>
      <c r="B1195" s="61"/>
      <c r="C1195" s="62"/>
      <c r="D1195" s="89" t="s">
        <v>41</v>
      </c>
      <c r="E1195" s="61"/>
      <c r="F1195" s="61"/>
      <c r="G1195" s="61"/>
      <c r="H1195" s="62"/>
      <c r="I1195" s="89" t="s">
        <v>42</v>
      </c>
      <c r="J1195" s="62"/>
      <c r="K1195" s="89" t="s">
        <v>43</v>
      </c>
      <c r="L1195" s="61"/>
      <c r="M1195" s="181"/>
    </row>
    <row r="1196" spans="1:13" ht="12.75">
      <c r="A1196" s="76"/>
      <c r="B1196" s="77"/>
      <c r="C1196" s="78"/>
      <c r="D1196" s="79"/>
      <c r="E1196" s="77"/>
      <c r="F1196" s="77"/>
      <c r="G1196" s="77"/>
      <c r="H1196" s="78"/>
      <c r="I1196" s="79"/>
      <c r="J1196" s="78"/>
      <c r="K1196" s="79"/>
      <c r="L1196" s="77"/>
      <c r="M1196" s="182"/>
    </row>
    <row r="1197" spans="1:13" ht="12.75">
      <c r="A1197" s="76"/>
      <c r="B1197" s="77"/>
      <c r="C1197" s="78"/>
      <c r="D1197" s="79"/>
      <c r="E1197" s="77"/>
      <c r="F1197" s="77"/>
      <c r="G1197" s="77"/>
      <c r="H1197" s="78"/>
      <c r="I1197" s="79"/>
      <c r="J1197" s="78"/>
      <c r="K1197" s="79"/>
      <c r="L1197" s="77"/>
      <c r="M1197" s="182"/>
    </row>
    <row r="1198" spans="1:13" ht="12.75">
      <c r="A1198" s="76"/>
      <c r="B1198" s="77"/>
      <c r="C1198" s="78"/>
      <c r="D1198" s="79"/>
      <c r="E1198" s="77"/>
      <c r="F1198" s="77"/>
      <c r="G1198" s="77"/>
      <c r="H1198" s="78"/>
      <c r="I1198" s="79"/>
      <c r="J1198" s="78"/>
      <c r="K1198" s="79"/>
      <c r="L1198" s="77"/>
      <c r="M1198" s="182"/>
    </row>
    <row r="1199" spans="1:13" ht="12.75">
      <c r="A1199" s="76"/>
      <c r="B1199" s="77"/>
      <c r="C1199" s="78"/>
      <c r="D1199" s="79"/>
      <c r="E1199" s="77"/>
      <c r="F1199" s="77"/>
      <c r="G1199" s="77"/>
      <c r="H1199" s="78"/>
      <c r="I1199" s="79"/>
      <c r="J1199" s="78"/>
      <c r="K1199" s="79"/>
      <c r="L1199" s="77"/>
      <c r="M1199" s="182"/>
    </row>
    <row r="1200" spans="1:13" ht="12.75">
      <c r="A1200" s="76"/>
      <c r="B1200" s="77"/>
      <c r="C1200" s="78"/>
      <c r="D1200" s="79"/>
      <c r="E1200" s="77"/>
      <c r="F1200" s="77"/>
      <c r="G1200" s="77"/>
      <c r="H1200" s="78"/>
      <c r="I1200" s="79"/>
      <c r="J1200" s="78"/>
      <c r="K1200" s="79"/>
      <c r="L1200" s="77"/>
      <c r="M1200" s="182"/>
    </row>
    <row r="1201" spans="1:13" ht="12.75">
      <c r="A1201" s="76"/>
      <c r="B1201" s="77"/>
      <c r="C1201" s="78"/>
      <c r="D1201" s="79"/>
      <c r="E1201" s="77"/>
      <c r="F1201" s="77"/>
      <c r="G1201" s="77"/>
      <c r="H1201" s="78"/>
      <c r="I1201" s="79"/>
      <c r="J1201" s="78"/>
      <c r="K1201" s="79"/>
      <c r="L1201" s="77"/>
      <c r="M1201" s="182"/>
    </row>
    <row r="1202" spans="1:13" ht="13.5" thickBot="1">
      <c r="A1202" s="185"/>
      <c r="B1202" s="186"/>
      <c r="C1202" s="187"/>
      <c r="D1202" s="188"/>
      <c r="E1202" s="186"/>
      <c r="F1202" s="186"/>
      <c r="G1202" s="186"/>
      <c r="H1202" s="187"/>
      <c r="I1202" s="188"/>
      <c r="J1202" s="187"/>
      <c r="K1202" s="188"/>
      <c r="L1202" s="186"/>
      <c r="M1202" s="189"/>
    </row>
  </sheetData>
  <sheetProtection/>
  <mergeCells count="2381">
    <mergeCell ref="A5:D5"/>
    <mergeCell ref="E5:G5"/>
    <mergeCell ref="H5:J5"/>
    <mergeCell ref="K5:M5"/>
    <mergeCell ref="B3:M3"/>
    <mergeCell ref="A56:E56"/>
    <mergeCell ref="F56:G56"/>
    <mergeCell ref="I56:K56"/>
    <mergeCell ref="L56:M56"/>
    <mergeCell ref="D55:E55"/>
    <mergeCell ref="Q22:R22"/>
    <mergeCell ref="A4:D4"/>
    <mergeCell ref="E4:G4"/>
    <mergeCell ref="H4:J4"/>
    <mergeCell ref="K4:M4"/>
    <mergeCell ref="Q1173:R1173"/>
    <mergeCell ref="L1126:M1126"/>
    <mergeCell ref="Q1126:R1126"/>
    <mergeCell ref="L985:M985"/>
    <mergeCell ref="K1031:M1031"/>
    <mergeCell ref="T1173:U1173"/>
    <mergeCell ref="A1173:E1173"/>
    <mergeCell ref="F1173:G1173"/>
    <mergeCell ref="I1173:K1173"/>
    <mergeCell ref="L1173:M1173"/>
    <mergeCell ref="Q1079:R1079"/>
    <mergeCell ref="T1079:U1079"/>
    <mergeCell ref="A1126:E1126"/>
    <mergeCell ref="F1126:G1126"/>
    <mergeCell ref="I1126:K1126"/>
    <mergeCell ref="T1126:U1126"/>
    <mergeCell ref="A1079:E1079"/>
    <mergeCell ref="F1079:G1079"/>
    <mergeCell ref="T985:U985"/>
    <mergeCell ref="Q1032:R1032"/>
    <mergeCell ref="T1032:U1032"/>
    <mergeCell ref="K1078:M1078"/>
    <mergeCell ref="I1077:J1077"/>
    <mergeCell ref="K1077:M1077"/>
    <mergeCell ref="A1063:M1063"/>
    <mergeCell ref="F1031:H1031"/>
    <mergeCell ref="I1031:J1031"/>
    <mergeCell ref="I1079:K1079"/>
    <mergeCell ref="L1079:M1079"/>
    <mergeCell ref="Q891:R891"/>
    <mergeCell ref="A1044:M1044"/>
    <mergeCell ref="A1053:M1053"/>
    <mergeCell ref="A1054:C1054"/>
    <mergeCell ref="D1054:H1054"/>
    <mergeCell ref="Q985:R985"/>
    <mergeCell ref="T891:U891"/>
    <mergeCell ref="A938:E938"/>
    <mergeCell ref="F938:G938"/>
    <mergeCell ref="I938:K938"/>
    <mergeCell ref="L938:M938"/>
    <mergeCell ref="Q938:R938"/>
    <mergeCell ref="T938:U938"/>
    <mergeCell ref="A891:E891"/>
    <mergeCell ref="F891:G891"/>
    <mergeCell ref="F937:H937"/>
    <mergeCell ref="T797:U797"/>
    <mergeCell ref="Q844:R844"/>
    <mergeCell ref="T844:U844"/>
    <mergeCell ref="K890:M890"/>
    <mergeCell ref="I889:J889"/>
    <mergeCell ref="K889:M889"/>
    <mergeCell ref="A875:M875"/>
    <mergeCell ref="L797:M797"/>
    <mergeCell ref="K843:M843"/>
    <mergeCell ref="F843:H843"/>
    <mergeCell ref="I843:J843"/>
    <mergeCell ref="I891:K891"/>
    <mergeCell ref="L891:M891"/>
    <mergeCell ref="Q703:R703"/>
    <mergeCell ref="A856:M856"/>
    <mergeCell ref="A865:M865"/>
    <mergeCell ref="A866:C866"/>
    <mergeCell ref="D866:H866"/>
    <mergeCell ref="Q797:R797"/>
    <mergeCell ref="T703:U703"/>
    <mergeCell ref="A750:E750"/>
    <mergeCell ref="F750:G750"/>
    <mergeCell ref="I750:K750"/>
    <mergeCell ref="L750:M750"/>
    <mergeCell ref="Q750:R750"/>
    <mergeCell ref="T750:U750"/>
    <mergeCell ref="A703:E703"/>
    <mergeCell ref="F703:G703"/>
    <mergeCell ref="F749:H749"/>
    <mergeCell ref="T609:U609"/>
    <mergeCell ref="Q656:R656"/>
    <mergeCell ref="T656:U656"/>
    <mergeCell ref="K702:M702"/>
    <mergeCell ref="I701:J701"/>
    <mergeCell ref="K701:M701"/>
    <mergeCell ref="A687:M687"/>
    <mergeCell ref="L609:M609"/>
    <mergeCell ref="K655:M655"/>
    <mergeCell ref="F655:H655"/>
    <mergeCell ref="I655:J655"/>
    <mergeCell ref="I703:K703"/>
    <mergeCell ref="L703:M703"/>
    <mergeCell ref="Q515:R515"/>
    <mergeCell ref="A668:M668"/>
    <mergeCell ref="A677:M677"/>
    <mergeCell ref="A678:C678"/>
    <mergeCell ref="D678:H678"/>
    <mergeCell ref="Q609:R609"/>
    <mergeCell ref="T515:U515"/>
    <mergeCell ref="A562:E562"/>
    <mergeCell ref="F562:G562"/>
    <mergeCell ref="I562:K562"/>
    <mergeCell ref="L562:M562"/>
    <mergeCell ref="Q562:R562"/>
    <mergeCell ref="T562:U562"/>
    <mergeCell ref="A515:E515"/>
    <mergeCell ref="F515:G515"/>
    <mergeCell ref="F561:H561"/>
    <mergeCell ref="T421:U421"/>
    <mergeCell ref="Q468:R468"/>
    <mergeCell ref="T468:U468"/>
    <mergeCell ref="K514:M514"/>
    <mergeCell ref="I513:J513"/>
    <mergeCell ref="K513:M513"/>
    <mergeCell ref="A499:M499"/>
    <mergeCell ref="L421:M421"/>
    <mergeCell ref="K467:M467"/>
    <mergeCell ref="F467:H467"/>
    <mergeCell ref="I467:J467"/>
    <mergeCell ref="I515:K515"/>
    <mergeCell ref="L515:M515"/>
    <mergeCell ref="Q327:R327"/>
    <mergeCell ref="A480:M480"/>
    <mergeCell ref="A489:M489"/>
    <mergeCell ref="A490:C490"/>
    <mergeCell ref="D490:H490"/>
    <mergeCell ref="Q421:R421"/>
    <mergeCell ref="T327:U327"/>
    <mergeCell ref="A374:E374"/>
    <mergeCell ref="F374:G374"/>
    <mergeCell ref="I374:K374"/>
    <mergeCell ref="L374:M374"/>
    <mergeCell ref="Q374:R374"/>
    <mergeCell ref="T374:U374"/>
    <mergeCell ref="A327:E327"/>
    <mergeCell ref="F327:G327"/>
    <mergeCell ref="F373:H373"/>
    <mergeCell ref="T233:U233"/>
    <mergeCell ref="Q280:R280"/>
    <mergeCell ref="T280:U280"/>
    <mergeCell ref="K326:M326"/>
    <mergeCell ref="I325:J325"/>
    <mergeCell ref="K325:M325"/>
    <mergeCell ref="A311:M311"/>
    <mergeCell ref="L233:M233"/>
    <mergeCell ref="K279:M279"/>
    <mergeCell ref="F279:H279"/>
    <mergeCell ref="I279:J279"/>
    <mergeCell ref="I327:K327"/>
    <mergeCell ref="L327:M327"/>
    <mergeCell ref="Q139:R139"/>
    <mergeCell ref="L139:M139"/>
    <mergeCell ref="A292:M292"/>
    <mergeCell ref="A301:M301"/>
    <mergeCell ref="A302:C302"/>
    <mergeCell ref="Q233:R233"/>
    <mergeCell ref="T139:U139"/>
    <mergeCell ref="A186:E186"/>
    <mergeCell ref="F186:G186"/>
    <mergeCell ref="I186:K186"/>
    <mergeCell ref="L186:M186"/>
    <mergeCell ref="Q186:R186"/>
    <mergeCell ref="T186:U186"/>
    <mergeCell ref="A139:E139"/>
    <mergeCell ref="F139:G139"/>
    <mergeCell ref="I139:K139"/>
    <mergeCell ref="T22:U22"/>
    <mergeCell ref="F22:G22"/>
    <mergeCell ref="L22:M22"/>
    <mergeCell ref="A22:E22"/>
    <mergeCell ref="I22:K22"/>
    <mergeCell ref="K91:M91"/>
    <mergeCell ref="F89:H89"/>
    <mergeCell ref="I89:J89"/>
    <mergeCell ref="Q56:R56"/>
    <mergeCell ref="T56:U56"/>
    <mergeCell ref="A1202:C1202"/>
    <mergeCell ref="D1202:H1202"/>
    <mergeCell ref="I1202:J1202"/>
    <mergeCell ref="K1202:M1202"/>
    <mergeCell ref="A1201:C1201"/>
    <mergeCell ref="D1201:H1201"/>
    <mergeCell ref="I1201:J1201"/>
    <mergeCell ref="K1201:M1201"/>
    <mergeCell ref="A1200:C1200"/>
    <mergeCell ref="D1200:H1200"/>
    <mergeCell ref="I1200:J1200"/>
    <mergeCell ref="K1200:M1200"/>
    <mergeCell ref="A1199:C1199"/>
    <mergeCell ref="D1199:H1199"/>
    <mergeCell ref="I1199:J1199"/>
    <mergeCell ref="K1199:M1199"/>
    <mergeCell ref="A1198:C1198"/>
    <mergeCell ref="D1198:H1198"/>
    <mergeCell ref="I1198:J1198"/>
    <mergeCell ref="K1198:M1198"/>
    <mergeCell ref="A1197:C1197"/>
    <mergeCell ref="D1197:H1197"/>
    <mergeCell ref="I1197:J1197"/>
    <mergeCell ref="K1197:M1197"/>
    <mergeCell ref="A1196:C1196"/>
    <mergeCell ref="D1196:H1196"/>
    <mergeCell ref="I1196:J1196"/>
    <mergeCell ref="K1196:M1196"/>
    <mergeCell ref="A1185:M1185"/>
    <mergeCell ref="A1194:M1194"/>
    <mergeCell ref="A1195:C1195"/>
    <mergeCell ref="D1195:H1195"/>
    <mergeCell ref="I1195:J1195"/>
    <mergeCell ref="K1195:M1195"/>
    <mergeCell ref="A1183:H1183"/>
    <mergeCell ref="I1183:M1183"/>
    <mergeCell ref="A1184:H1184"/>
    <mergeCell ref="I1184:M1184"/>
    <mergeCell ref="A1181:H1181"/>
    <mergeCell ref="I1181:M1181"/>
    <mergeCell ref="A1182:H1182"/>
    <mergeCell ref="I1182:M1182"/>
    <mergeCell ref="A1179:H1179"/>
    <mergeCell ref="I1179:M1179"/>
    <mergeCell ref="A1180:H1180"/>
    <mergeCell ref="I1180:M1180"/>
    <mergeCell ref="A1177:D1177"/>
    <mergeCell ref="E1177:J1177"/>
    <mergeCell ref="K1177:M1177"/>
    <mergeCell ref="A1178:M1178"/>
    <mergeCell ref="A1175:D1175"/>
    <mergeCell ref="E1175:J1175"/>
    <mergeCell ref="K1175:M1175"/>
    <mergeCell ref="A1176:D1176"/>
    <mergeCell ref="E1176:J1176"/>
    <mergeCell ref="K1176:M1176"/>
    <mergeCell ref="K1172:M1172"/>
    <mergeCell ref="A1174:D1174"/>
    <mergeCell ref="E1174:J1174"/>
    <mergeCell ref="K1174:M1174"/>
    <mergeCell ref="A1170:C1172"/>
    <mergeCell ref="D1172:E1172"/>
    <mergeCell ref="F1172:H1172"/>
    <mergeCell ref="I1172:J1172"/>
    <mergeCell ref="K1170:M1170"/>
    <mergeCell ref="D1171:E1171"/>
    <mergeCell ref="F1171:H1171"/>
    <mergeCell ref="I1171:J1171"/>
    <mergeCell ref="K1171:M1171"/>
    <mergeCell ref="D1170:E1170"/>
    <mergeCell ref="F1170:H1170"/>
    <mergeCell ref="I1170:J1170"/>
    <mergeCell ref="A1168:M1168"/>
    <mergeCell ref="A1169:C1169"/>
    <mergeCell ref="D1169:H1169"/>
    <mergeCell ref="I1169:M1169"/>
    <mergeCell ref="A1157:M1157"/>
    <mergeCell ref="A1161:E1161"/>
    <mergeCell ref="F1161:M1161"/>
    <mergeCell ref="A1162:D1167"/>
    <mergeCell ref="E1162:M1167"/>
    <mergeCell ref="A1159:E1159"/>
    <mergeCell ref="A1155:C1155"/>
    <mergeCell ref="D1155:H1155"/>
    <mergeCell ref="I1155:J1155"/>
    <mergeCell ref="K1155:M1155"/>
    <mergeCell ref="A1154:C1154"/>
    <mergeCell ref="D1154:H1154"/>
    <mergeCell ref="I1154:J1154"/>
    <mergeCell ref="K1154:M1154"/>
    <mergeCell ref="A1153:C1153"/>
    <mergeCell ref="D1153:H1153"/>
    <mergeCell ref="I1153:J1153"/>
    <mergeCell ref="K1153:M1153"/>
    <mergeCell ref="A1152:C1152"/>
    <mergeCell ref="D1152:H1152"/>
    <mergeCell ref="I1152:J1152"/>
    <mergeCell ref="K1152:M1152"/>
    <mergeCell ref="A1151:C1151"/>
    <mergeCell ref="D1151:H1151"/>
    <mergeCell ref="I1151:J1151"/>
    <mergeCell ref="K1151:M1151"/>
    <mergeCell ref="A1150:C1150"/>
    <mergeCell ref="D1150:H1150"/>
    <mergeCell ref="I1150:J1150"/>
    <mergeCell ref="K1150:M1150"/>
    <mergeCell ref="A1149:C1149"/>
    <mergeCell ref="D1149:H1149"/>
    <mergeCell ref="I1149:J1149"/>
    <mergeCell ref="K1149:M1149"/>
    <mergeCell ref="A1138:M1138"/>
    <mergeCell ref="A1147:M1147"/>
    <mergeCell ref="A1148:C1148"/>
    <mergeCell ref="D1148:H1148"/>
    <mergeCell ref="I1148:J1148"/>
    <mergeCell ref="K1148:M1148"/>
    <mergeCell ref="A1136:H1136"/>
    <mergeCell ref="I1136:M1136"/>
    <mergeCell ref="A1137:H1137"/>
    <mergeCell ref="I1137:M1137"/>
    <mergeCell ref="A1134:H1134"/>
    <mergeCell ref="I1134:M1134"/>
    <mergeCell ref="A1135:H1135"/>
    <mergeCell ref="I1135:M1135"/>
    <mergeCell ref="A1132:H1132"/>
    <mergeCell ref="I1132:M1132"/>
    <mergeCell ref="A1133:H1133"/>
    <mergeCell ref="I1133:M1133"/>
    <mergeCell ref="A1130:D1130"/>
    <mergeCell ref="E1130:J1130"/>
    <mergeCell ref="K1130:M1130"/>
    <mergeCell ref="A1131:M1131"/>
    <mergeCell ref="A1128:D1128"/>
    <mergeCell ref="E1128:J1128"/>
    <mergeCell ref="K1128:M1128"/>
    <mergeCell ref="A1129:D1129"/>
    <mergeCell ref="E1129:J1129"/>
    <mergeCell ref="K1129:M1129"/>
    <mergeCell ref="K1125:M1125"/>
    <mergeCell ref="A1127:D1127"/>
    <mergeCell ref="E1127:J1127"/>
    <mergeCell ref="K1127:M1127"/>
    <mergeCell ref="A1123:C1125"/>
    <mergeCell ref="D1125:E1125"/>
    <mergeCell ref="F1125:H1125"/>
    <mergeCell ref="I1125:J1125"/>
    <mergeCell ref="K1123:M1123"/>
    <mergeCell ref="D1124:E1124"/>
    <mergeCell ref="F1124:H1124"/>
    <mergeCell ref="I1124:J1124"/>
    <mergeCell ref="K1124:M1124"/>
    <mergeCell ref="D1123:E1123"/>
    <mergeCell ref="F1123:H1123"/>
    <mergeCell ref="I1123:J1123"/>
    <mergeCell ref="A1121:M1121"/>
    <mergeCell ref="A1122:C1122"/>
    <mergeCell ref="D1122:H1122"/>
    <mergeCell ref="I1122:M1122"/>
    <mergeCell ref="A1110:M1110"/>
    <mergeCell ref="A1114:E1114"/>
    <mergeCell ref="F1114:M1114"/>
    <mergeCell ref="A1115:D1120"/>
    <mergeCell ref="E1115:M1120"/>
    <mergeCell ref="A1111:E1111"/>
    <mergeCell ref="A1108:C1108"/>
    <mergeCell ref="D1108:H1108"/>
    <mergeCell ref="I1108:J1108"/>
    <mergeCell ref="K1108:M1108"/>
    <mergeCell ref="A1107:C1107"/>
    <mergeCell ref="D1107:H1107"/>
    <mergeCell ref="I1107:J1107"/>
    <mergeCell ref="K1107:M1107"/>
    <mergeCell ref="A1106:C1106"/>
    <mergeCell ref="D1106:H1106"/>
    <mergeCell ref="I1106:J1106"/>
    <mergeCell ref="K1106:M1106"/>
    <mergeCell ref="A1105:C1105"/>
    <mergeCell ref="D1105:H1105"/>
    <mergeCell ref="I1105:J1105"/>
    <mergeCell ref="K1105:M1105"/>
    <mergeCell ref="A1104:C1104"/>
    <mergeCell ref="D1104:H1104"/>
    <mergeCell ref="I1104:J1104"/>
    <mergeCell ref="K1104:M1104"/>
    <mergeCell ref="A1103:C1103"/>
    <mergeCell ref="D1103:H1103"/>
    <mergeCell ref="I1103:J1103"/>
    <mergeCell ref="K1103:M1103"/>
    <mergeCell ref="A1102:C1102"/>
    <mergeCell ref="D1102:H1102"/>
    <mergeCell ref="I1102:J1102"/>
    <mergeCell ref="K1102:M1102"/>
    <mergeCell ref="A1091:M1091"/>
    <mergeCell ref="A1100:M1100"/>
    <mergeCell ref="A1101:C1101"/>
    <mergeCell ref="D1101:H1101"/>
    <mergeCell ref="I1101:J1101"/>
    <mergeCell ref="K1101:M1101"/>
    <mergeCell ref="A1089:H1089"/>
    <mergeCell ref="I1089:M1089"/>
    <mergeCell ref="A1090:H1090"/>
    <mergeCell ref="I1090:M1090"/>
    <mergeCell ref="A1087:H1087"/>
    <mergeCell ref="I1087:M1087"/>
    <mergeCell ref="A1088:H1088"/>
    <mergeCell ref="I1088:M1088"/>
    <mergeCell ref="A1085:H1085"/>
    <mergeCell ref="I1085:M1085"/>
    <mergeCell ref="A1086:H1086"/>
    <mergeCell ref="I1086:M1086"/>
    <mergeCell ref="A1083:D1083"/>
    <mergeCell ref="E1083:J1083"/>
    <mergeCell ref="K1083:M1083"/>
    <mergeCell ref="A1084:M1084"/>
    <mergeCell ref="A1081:D1081"/>
    <mergeCell ref="E1081:J1081"/>
    <mergeCell ref="K1081:M1081"/>
    <mergeCell ref="A1082:D1082"/>
    <mergeCell ref="E1082:J1082"/>
    <mergeCell ref="K1082:M1082"/>
    <mergeCell ref="A1080:D1080"/>
    <mergeCell ref="E1080:J1080"/>
    <mergeCell ref="K1080:M1080"/>
    <mergeCell ref="A1076:C1078"/>
    <mergeCell ref="D1078:E1078"/>
    <mergeCell ref="F1078:H1078"/>
    <mergeCell ref="I1078:J1078"/>
    <mergeCell ref="K1076:M1076"/>
    <mergeCell ref="D1077:E1077"/>
    <mergeCell ref="F1077:H1077"/>
    <mergeCell ref="F1076:H1076"/>
    <mergeCell ref="I1076:J1076"/>
    <mergeCell ref="A1074:M1074"/>
    <mergeCell ref="A1075:C1075"/>
    <mergeCell ref="D1075:H1075"/>
    <mergeCell ref="I1075:M1075"/>
    <mergeCell ref="D1076:E1076"/>
    <mergeCell ref="A1067:E1067"/>
    <mergeCell ref="F1067:M1067"/>
    <mergeCell ref="A1068:D1073"/>
    <mergeCell ref="E1068:M1073"/>
    <mergeCell ref="A1061:C1061"/>
    <mergeCell ref="D1061:H1061"/>
    <mergeCell ref="I1061:J1061"/>
    <mergeCell ref="K1061:M1061"/>
    <mergeCell ref="A1060:C1060"/>
    <mergeCell ref="D1060:H1060"/>
    <mergeCell ref="I1060:J1060"/>
    <mergeCell ref="K1060:M1060"/>
    <mergeCell ref="A1059:C1059"/>
    <mergeCell ref="D1059:H1059"/>
    <mergeCell ref="I1059:J1059"/>
    <mergeCell ref="K1059:M1059"/>
    <mergeCell ref="A1058:C1058"/>
    <mergeCell ref="D1058:H1058"/>
    <mergeCell ref="I1058:J1058"/>
    <mergeCell ref="K1058:M1058"/>
    <mergeCell ref="A1057:C1057"/>
    <mergeCell ref="D1057:H1057"/>
    <mergeCell ref="I1057:J1057"/>
    <mergeCell ref="K1057:M1057"/>
    <mergeCell ref="A1056:C1056"/>
    <mergeCell ref="D1056:H1056"/>
    <mergeCell ref="I1056:J1056"/>
    <mergeCell ref="K1056:M1056"/>
    <mergeCell ref="A1055:C1055"/>
    <mergeCell ref="D1055:H1055"/>
    <mergeCell ref="I1055:J1055"/>
    <mergeCell ref="K1055:M1055"/>
    <mergeCell ref="I1054:J1054"/>
    <mergeCell ref="K1054:M1054"/>
    <mergeCell ref="A1042:H1042"/>
    <mergeCell ref="I1042:M1042"/>
    <mergeCell ref="A1043:H1043"/>
    <mergeCell ref="I1043:M1043"/>
    <mergeCell ref="A1040:H1040"/>
    <mergeCell ref="I1040:M1040"/>
    <mergeCell ref="A1041:H1041"/>
    <mergeCell ref="I1041:M1041"/>
    <mergeCell ref="A1039:H1039"/>
    <mergeCell ref="I1039:M1039"/>
    <mergeCell ref="A1036:D1036"/>
    <mergeCell ref="E1036:J1036"/>
    <mergeCell ref="K1036:M1036"/>
    <mergeCell ref="A1037:M1037"/>
    <mergeCell ref="I1029:J1029"/>
    <mergeCell ref="A1035:D1035"/>
    <mergeCell ref="E1035:J1035"/>
    <mergeCell ref="K1035:M1035"/>
    <mergeCell ref="F1032:G1032"/>
    <mergeCell ref="I1030:J1030"/>
    <mergeCell ref="A1038:H1038"/>
    <mergeCell ref="I1038:M1038"/>
    <mergeCell ref="I1032:K1032"/>
    <mergeCell ref="L1032:M1032"/>
    <mergeCell ref="D1030:E1030"/>
    <mergeCell ref="F1030:H1030"/>
    <mergeCell ref="A1034:D1034"/>
    <mergeCell ref="E1034:J1034"/>
    <mergeCell ref="K1034:M1034"/>
    <mergeCell ref="A1032:E1032"/>
    <mergeCell ref="A1027:M1027"/>
    <mergeCell ref="A1028:C1028"/>
    <mergeCell ref="D1028:H1028"/>
    <mergeCell ref="I1028:M1028"/>
    <mergeCell ref="A1033:D1033"/>
    <mergeCell ref="E1033:J1033"/>
    <mergeCell ref="K1033:M1033"/>
    <mergeCell ref="A1029:C1031"/>
    <mergeCell ref="D1031:E1031"/>
    <mergeCell ref="K1029:M1029"/>
    <mergeCell ref="A1016:M1016"/>
    <mergeCell ref="A1020:E1020"/>
    <mergeCell ref="F1020:M1020"/>
    <mergeCell ref="A1021:D1026"/>
    <mergeCell ref="E1021:M1026"/>
    <mergeCell ref="A1014:C1014"/>
    <mergeCell ref="D1014:H1014"/>
    <mergeCell ref="I1014:J1014"/>
    <mergeCell ref="K1014:M1014"/>
    <mergeCell ref="A1019:E1019"/>
    <mergeCell ref="A1013:C1013"/>
    <mergeCell ref="D1013:H1013"/>
    <mergeCell ref="I1013:J1013"/>
    <mergeCell ref="K1013:M1013"/>
    <mergeCell ref="A1012:C1012"/>
    <mergeCell ref="D1012:H1012"/>
    <mergeCell ref="I1012:J1012"/>
    <mergeCell ref="K1012:M1012"/>
    <mergeCell ref="A1011:C1011"/>
    <mergeCell ref="D1011:H1011"/>
    <mergeCell ref="I1011:J1011"/>
    <mergeCell ref="K1011:M1011"/>
    <mergeCell ref="A1010:C1010"/>
    <mergeCell ref="D1010:H1010"/>
    <mergeCell ref="I1010:J1010"/>
    <mergeCell ref="K1010:M1010"/>
    <mergeCell ref="A1009:C1009"/>
    <mergeCell ref="D1009:H1009"/>
    <mergeCell ref="I1009:J1009"/>
    <mergeCell ref="K1009:M1009"/>
    <mergeCell ref="A1008:C1008"/>
    <mergeCell ref="D1008:H1008"/>
    <mergeCell ref="I1008:J1008"/>
    <mergeCell ref="K1008:M1008"/>
    <mergeCell ref="A997:M997"/>
    <mergeCell ref="A1006:M1006"/>
    <mergeCell ref="A1007:C1007"/>
    <mergeCell ref="D1007:H1007"/>
    <mergeCell ref="I1007:J1007"/>
    <mergeCell ref="K1007:M1007"/>
    <mergeCell ref="A990:M990"/>
    <mergeCell ref="A995:H995"/>
    <mergeCell ref="I995:M995"/>
    <mergeCell ref="A996:H996"/>
    <mergeCell ref="I996:M996"/>
    <mergeCell ref="A993:H993"/>
    <mergeCell ref="I993:M993"/>
    <mergeCell ref="A994:H994"/>
    <mergeCell ref="I994:M994"/>
    <mergeCell ref="A988:D988"/>
    <mergeCell ref="E988:J988"/>
    <mergeCell ref="K988:M988"/>
    <mergeCell ref="A991:H991"/>
    <mergeCell ref="I991:M991"/>
    <mergeCell ref="A992:H992"/>
    <mergeCell ref="I992:M992"/>
    <mergeCell ref="A989:D989"/>
    <mergeCell ref="E989:J989"/>
    <mergeCell ref="K989:M989"/>
    <mergeCell ref="F984:H984"/>
    <mergeCell ref="I984:J984"/>
    <mergeCell ref="K982:M982"/>
    <mergeCell ref="D983:E983"/>
    <mergeCell ref="A987:D987"/>
    <mergeCell ref="E987:J987"/>
    <mergeCell ref="K987:M987"/>
    <mergeCell ref="A985:E985"/>
    <mergeCell ref="F985:G985"/>
    <mergeCell ref="I985:K985"/>
    <mergeCell ref="K983:M983"/>
    <mergeCell ref="D982:E982"/>
    <mergeCell ref="F982:H982"/>
    <mergeCell ref="I982:J982"/>
    <mergeCell ref="K984:M984"/>
    <mergeCell ref="A986:D986"/>
    <mergeCell ref="E986:J986"/>
    <mergeCell ref="K986:M986"/>
    <mergeCell ref="A982:C984"/>
    <mergeCell ref="D984:E984"/>
    <mergeCell ref="A969:M969"/>
    <mergeCell ref="A973:E973"/>
    <mergeCell ref="F973:M973"/>
    <mergeCell ref="A974:D979"/>
    <mergeCell ref="E974:M979"/>
    <mergeCell ref="A971:E971"/>
    <mergeCell ref="F971:M971"/>
    <mergeCell ref="A972:E972"/>
    <mergeCell ref="F972:M972"/>
    <mergeCell ref="A970:E970"/>
    <mergeCell ref="A967:C967"/>
    <mergeCell ref="D967:H967"/>
    <mergeCell ref="I967:J967"/>
    <mergeCell ref="K967:M967"/>
    <mergeCell ref="A966:C966"/>
    <mergeCell ref="D966:H966"/>
    <mergeCell ref="I966:J966"/>
    <mergeCell ref="K966:M966"/>
    <mergeCell ref="A965:C965"/>
    <mergeCell ref="D965:H965"/>
    <mergeCell ref="I965:J965"/>
    <mergeCell ref="K965:M965"/>
    <mergeCell ref="A964:C964"/>
    <mergeCell ref="D964:H964"/>
    <mergeCell ref="I964:J964"/>
    <mergeCell ref="K964:M964"/>
    <mergeCell ref="A963:C963"/>
    <mergeCell ref="D963:H963"/>
    <mergeCell ref="I963:J963"/>
    <mergeCell ref="K963:M963"/>
    <mergeCell ref="A962:C962"/>
    <mergeCell ref="D962:H962"/>
    <mergeCell ref="I962:J962"/>
    <mergeCell ref="K962:M962"/>
    <mergeCell ref="A961:C961"/>
    <mergeCell ref="D961:H961"/>
    <mergeCell ref="I961:J961"/>
    <mergeCell ref="K961:M961"/>
    <mergeCell ref="A950:M950"/>
    <mergeCell ref="A959:M959"/>
    <mergeCell ref="A960:C960"/>
    <mergeCell ref="D960:H960"/>
    <mergeCell ref="I960:J960"/>
    <mergeCell ref="K960:M960"/>
    <mergeCell ref="A943:M943"/>
    <mergeCell ref="A948:H948"/>
    <mergeCell ref="I948:M948"/>
    <mergeCell ref="A949:H949"/>
    <mergeCell ref="I949:M949"/>
    <mergeCell ref="A946:H946"/>
    <mergeCell ref="I946:M946"/>
    <mergeCell ref="A947:H947"/>
    <mergeCell ref="I947:M947"/>
    <mergeCell ref="A941:D941"/>
    <mergeCell ref="E941:J941"/>
    <mergeCell ref="K941:M941"/>
    <mergeCell ref="A944:H944"/>
    <mergeCell ref="I944:M944"/>
    <mergeCell ref="A945:H945"/>
    <mergeCell ref="I945:M945"/>
    <mergeCell ref="A942:D942"/>
    <mergeCell ref="E942:J942"/>
    <mergeCell ref="K942:M942"/>
    <mergeCell ref="A940:D940"/>
    <mergeCell ref="E940:J940"/>
    <mergeCell ref="K940:M940"/>
    <mergeCell ref="K936:M936"/>
    <mergeCell ref="D935:E935"/>
    <mergeCell ref="F935:H935"/>
    <mergeCell ref="I935:J935"/>
    <mergeCell ref="A939:D939"/>
    <mergeCell ref="E939:J939"/>
    <mergeCell ref="K939:M939"/>
    <mergeCell ref="I937:J937"/>
    <mergeCell ref="K935:M935"/>
    <mergeCell ref="D936:E936"/>
    <mergeCell ref="A922:M922"/>
    <mergeCell ref="A926:E926"/>
    <mergeCell ref="F926:M926"/>
    <mergeCell ref="A927:D932"/>
    <mergeCell ref="E927:M932"/>
    <mergeCell ref="A923:E923"/>
    <mergeCell ref="F923:M923"/>
    <mergeCell ref="A924:E924"/>
    <mergeCell ref="F924:M924"/>
    <mergeCell ref="A925:E925"/>
    <mergeCell ref="A920:C920"/>
    <mergeCell ref="D920:H920"/>
    <mergeCell ref="I920:J920"/>
    <mergeCell ref="K920:M920"/>
    <mergeCell ref="F925:M925"/>
    <mergeCell ref="A919:C919"/>
    <mergeCell ref="D919:H919"/>
    <mergeCell ref="I919:J919"/>
    <mergeCell ref="K919:M919"/>
    <mergeCell ref="A918:C918"/>
    <mergeCell ref="D918:H918"/>
    <mergeCell ref="I918:J918"/>
    <mergeCell ref="K918:M918"/>
    <mergeCell ref="A917:C917"/>
    <mergeCell ref="D917:H917"/>
    <mergeCell ref="I917:J917"/>
    <mergeCell ref="K917:M917"/>
    <mergeCell ref="A916:C916"/>
    <mergeCell ref="D916:H916"/>
    <mergeCell ref="I916:J916"/>
    <mergeCell ref="K916:M916"/>
    <mergeCell ref="A915:C915"/>
    <mergeCell ref="D915:H915"/>
    <mergeCell ref="I915:J915"/>
    <mergeCell ref="K915:M915"/>
    <mergeCell ref="A914:C914"/>
    <mergeCell ref="D914:H914"/>
    <mergeCell ref="I914:J914"/>
    <mergeCell ref="K914:M914"/>
    <mergeCell ref="A903:M903"/>
    <mergeCell ref="A912:M912"/>
    <mergeCell ref="A913:C913"/>
    <mergeCell ref="D913:H913"/>
    <mergeCell ref="I913:J913"/>
    <mergeCell ref="K913:M913"/>
    <mergeCell ref="A901:H901"/>
    <mergeCell ref="I901:M901"/>
    <mergeCell ref="A902:H902"/>
    <mergeCell ref="I902:M902"/>
    <mergeCell ref="A899:H899"/>
    <mergeCell ref="I899:M899"/>
    <mergeCell ref="A900:H900"/>
    <mergeCell ref="I900:M900"/>
    <mergeCell ref="A897:H897"/>
    <mergeCell ref="I897:M897"/>
    <mergeCell ref="A898:H898"/>
    <mergeCell ref="I898:M898"/>
    <mergeCell ref="A895:D895"/>
    <mergeCell ref="E895:J895"/>
    <mergeCell ref="K895:M895"/>
    <mergeCell ref="A896:M896"/>
    <mergeCell ref="A893:D893"/>
    <mergeCell ref="E893:J893"/>
    <mergeCell ref="K893:M893"/>
    <mergeCell ref="A894:D894"/>
    <mergeCell ref="E894:J894"/>
    <mergeCell ref="K894:M894"/>
    <mergeCell ref="A892:D892"/>
    <mergeCell ref="E892:J892"/>
    <mergeCell ref="K892:M892"/>
    <mergeCell ref="A888:C890"/>
    <mergeCell ref="D890:E890"/>
    <mergeCell ref="F890:H890"/>
    <mergeCell ref="I890:J890"/>
    <mergeCell ref="K888:M888"/>
    <mergeCell ref="D889:E889"/>
    <mergeCell ref="F889:H889"/>
    <mergeCell ref="F888:H888"/>
    <mergeCell ref="I888:J888"/>
    <mergeCell ref="A886:M886"/>
    <mergeCell ref="A887:C887"/>
    <mergeCell ref="D887:H887"/>
    <mergeCell ref="I887:M887"/>
    <mergeCell ref="D888:E888"/>
    <mergeCell ref="A879:E879"/>
    <mergeCell ref="F879:M879"/>
    <mergeCell ref="A880:D885"/>
    <mergeCell ref="E880:M885"/>
    <mergeCell ref="A873:C873"/>
    <mergeCell ref="D873:H873"/>
    <mergeCell ref="I873:J873"/>
    <mergeCell ref="K873:M873"/>
    <mergeCell ref="A872:C872"/>
    <mergeCell ref="D872:H872"/>
    <mergeCell ref="I872:J872"/>
    <mergeCell ref="K872:M872"/>
    <mergeCell ref="A871:C871"/>
    <mergeCell ref="D871:H871"/>
    <mergeCell ref="I871:J871"/>
    <mergeCell ref="K871:M871"/>
    <mergeCell ref="A870:C870"/>
    <mergeCell ref="D870:H870"/>
    <mergeCell ref="I870:J870"/>
    <mergeCell ref="K870:M870"/>
    <mergeCell ref="A869:C869"/>
    <mergeCell ref="D869:H869"/>
    <mergeCell ref="I869:J869"/>
    <mergeCell ref="K869:M869"/>
    <mergeCell ref="A868:C868"/>
    <mergeCell ref="D868:H868"/>
    <mergeCell ref="I868:J868"/>
    <mergeCell ref="K868:M868"/>
    <mergeCell ref="A867:C867"/>
    <mergeCell ref="D867:H867"/>
    <mergeCell ref="I867:J867"/>
    <mergeCell ref="K867:M867"/>
    <mergeCell ref="I866:J866"/>
    <mergeCell ref="K866:M866"/>
    <mergeCell ref="A854:H854"/>
    <mergeCell ref="I854:M854"/>
    <mergeCell ref="A855:H855"/>
    <mergeCell ref="I855:M855"/>
    <mergeCell ref="A852:H852"/>
    <mergeCell ref="I852:M852"/>
    <mergeCell ref="A853:H853"/>
    <mergeCell ref="I853:M853"/>
    <mergeCell ref="A851:H851"/>
    <mergeCell ref="I851:M851"/>
    <mergeCell ref="A848:D848"/>
    <mergeCell ref="E848:J848"/>
    <mergeCell ref="K848:M848"/>
    <mergeCell ref="A849:M849"/>
    <mergeCell ref="I841:J841"/>
    <mergeCell ref="A847:D847"/>
    <mergeCell ref="E847:J847"/>
    <mergeCell ref="K847:M847"/>
    <mergeCell ref="F844:G844"/>
    <mergeCell ref="I842:J842"/>
    <mergeCell ref="A850:H850"/>
    <mergeCell ref="I850:M850"/>
    <mergeCell ref="I844:K844"/>
    <mergeCell ref="L844:M844"/>
    <mergeCell ref="D842:E842"/>
    <mergeCell ref="F842:H842"/>
    <mergeCell ref="A846:D846"/>
    <mergeCell ref="E846:J846"/>
    <mergeCell ref="K846:M846"/>
    <mergeCell ref="A844:E844"/>
    <mergeCell ref="A839:M839"/>
    <mergeCell ref="A840:C840"/>
    <mergeCell ref="D840:H840"/>
    <mergeCell ref="I840:M840"/>
    <mergeCell ref="A845:D845"/>
    <mergeCell ref="E845:J845"/>
    <mergeCell ref="K845:M845"/>
    <mergeCell ref="A841:C843"/>
    <mergeCell ref="D843:E843"/>
    <mergeCell ref="K841:M841"/>
    <mergeCell ref="A828:M828"/>
    <mergeCell ref="A832:E832"/>
    <mergeCell ref="F832:M832"/>
    <mergeCell ref="A833:D838"/>
    <mergeCell ref="E833:M838"/>
    <mergeCell ref="A826:C826"/>
    <mergeCell ref="D826:H826"/>
    <mergeCell ref="I826:J826"/>
    <mergeCell ref="K826:M826"/>
    <mergeCell ref="A831:E831"/>
    <mergeCell ref="A825:C825"/>
    <mergeCell ref="D825:H825"/>
    <mergeCell ref="I825:J825"/>
    <mergeCell ref="K825:M825"/>
    <mergeCell ref="A824:C824"/>
    <mergeCell ref="D824:H824"/>
    <mergeCell ref="I824:J824"/>
    <mergeCell ref="K824:M824"/>
    <mergeCell ref="A823:C823"/>
    <mergeCell ref="D823:H823"/>
    <mergeCell ref="I823:J823"/>
    <mergeCell ref="K823:M823"/>
    <mergeCell ref="A822:C822"/>
    <mergeCell ref="D822:H822"/>
    <mergeCell ref="I822:J822"/>
    <mergeCell ref="K822:M822"/>
    <mergeCell ref="A821:C821"/>
    <mergeCell ref="D821:H821"/>
    <mergeCell ref="I821:J821"/>
    <mergeCell ref="K821:M821"/>
    <mergeCell ref="A820:C820"/>
    <mergeCell ref="D820:H820"/>
    <mergeCell ref="I820:J820"/>
    <mergeCell ref="K820:M820"/>
    <mergeCell ref="A809:M809"/>
    <mergeCell ref="A818:M818"/>
    <mergeCell ref="A819:C819"/>
    <mergeCell ref="D819:H819"/>
    <mergeCell ref="I819:J819"/>
    <mergeCell ref="K819:M819"/>
    <mergeCell ref="A802:M802"/>
    <mergeCell ref="A807:H807"/>
    <mergeCell ref="I807:M807"/>
    <mergeCell ref="A808:H808"/>
    <mergeCell ref="I808:M808"/>
    <mergeCell ref="A805:H805"/>
    <mergeCell ref="I805:M805"/>
    <mergeCell ref="A806:H806"/>
    <mergeCell ref="I806:M806"/>
    <mergeCell ref="A800:D800"/>
    <mergeCell ref="E800:J800"/>
    <mergeCell ref="K800:M800"/>
    <mergeCell ref="A803:H803"/>
    <mergeCell ref="I803:M803"/>
    <mergeCell ref="A804:H804"/>
    <mergeCell ref="I804:M804"/>
    <mergeCell ref="A801:D801"/>
    <mergeCell ref="E801:J801"/>
    <mergeCell ref="K801:M801"/>
    <mergeCell ref="F796:H796"/>
    <mergeCell ref="I796:J796"/>
    <mergeCell ref="K794:M794"/>
    <mergeCell ref="D795:E795"/>
    <mergeCell ref="A799:D799"/>
    <mergeCell ref="E799:J799"/>
    <mergeCell ref="K799:M799"/>
    <mergeCell ref="A797:E797"/>
    <mergeCell ref="F797:G797"/>
    <mergeCell ref="I797:K797"/>
    <mergeCell ref="K795:M795"/>
    <mergeCell ref="D794:E794"/>
    <mergeCell ref="F794:H794"/>
    <mergeCell ref="I794:J794"/>
    <mergeCell ref="K796:M796"/>
    <mergeCell ref="A798:D798"/>
    <mergeCell ref="E798:J798"/>
    <mergeCell ref="K798:M798"/>
    <mergeCell ref="A794:C796"/>
    <mergeCell ref="D796:E796"/>
    <mergeCell ref="A781:M781"/>
    <mergeCell ref="A785:E785"/>
    <mergeCell ref="F785:M785"/>
    <mergeCell ref="A786:D791"/>
    <mergeCell ref="E786:M791"/>
    <mergeCell ref="A783:E783"/>
    <mergeCell ref="F783:M783"/>
    <mergeCell ref="A784:E784"/>
    <mergeCell ref="F784:M784"/>
    <mergeCell ref="A782:E782"/>
    <mergeCell ref="A779:C779"/>
    <mergeCell ref="D779:H779"/>
    <mergeCell ref="I779:J779"/>
    <mergeCell ref="K779:M779"/>
    <mergeCell ref="A778:C778"/>
    <mergeCell ref="D778:H778"/>
    <mergeCell ref="I778:J778"/>
    <mergeCell ref="K778:M778"/>
    <mergeCell ref="A777:C777"/>
    <mergeCell ref="D777:H777"/>
    <mergeCell ref="I777:J777"/>
    <mergeCell ref="K777:M777"/>
    <mergeCell ref="A776:C776"/>
    <mergeCell ref="D776:H776"/>
    <mergeCell ref="I776:J776"/>
    <mergeCell ref="K776:M776"/>
    <mergeCell ref="A775:C775"/>
    <mergeCell ref="D775:H775"/>
    <mergeCell ref="I775:J775"/>
    <mergeCell ref="K775:M775"/>
    <mergeCell ref="A774:C774"/>
    <mergeCell ref="D774:H774"/>
    <mergeCell ref="I774:J774"/>
    <mergeCell ref="K774:M774"/>
    <mergeCell ref="A773:C773"/>
    <mergeCell ref="D773:H773"/>
    <mergeCell ref="I773:J773"/>
    <mergeCell ref="K773:M773"/>
    <mergeCell ref="A762:M762"/>
    <mergeCell ref="A771:M771"/>
    <mergeCell ref="A772:C772"/>
    <mergeCell ref="D772:H772"/>
    <mergeCell ref="I772:J772"/>
    <mergeCell ref="K772:M772"/>
    <mergeCell ref="A755:M755"/>
    <mergeCell ref="A760:H760"/>
    <mergeCell ref="I760:M760"/>
    <mergeCell ref="A761:H761"/>
    <mergeCell ref="I761:M761"/>
    <mergeCell ref="A758:H758"/>
    <mergeCell ref="I758:M758"/>
    <mergeCell ref="A759:H759"/>
    <mergeCell ref="I759:M759"/>
    <mergeCell ref="A753:D753"/>
    <mergeCell ref="E753:J753"/>
    <mergeCell ref="K753:M753"/>
    <mergeCell ref="A756:H756"/>
    <mergeCell ref="I756:M756"/>
    <mergeCell ref="A757:H757"/>
    <mergeCell ref="I757:M757"/>
    <mergeCell ref="A754:D754"/>
    <mergeCell ref="E754:J754"/>
    <mergeCell ref="K754:M754"/>
    <mergeCell ref="A752:D752"/>
    <mergeCell ref="E752:J752"/>
    <mergeCell ref="K752:M752"/>
    <mergeCell ref="K748:M748"/>
    <mergeCell ref="D747:E747"/>
    <mergeCell ref="F747:H747"/>
    <mergeCell ref="I747:J747"/>
    <mergeCell ref="A751:D751"/>
    <mergeCell ref="E751:J751"/>
    <mergeCell ref="K751:M751"/>
    <mergeCell ref="I749:J749"/>
    <mergeCell ref="K747:M747"/>
    <mergeCell ref="D748:E748"/>
    <mergeCell ref="A734:M734"/>
    <mergeCell ref="A738:E738"/>
    <mergeCell ref="F738:M738"/>
    <mergeCell ref="A739:D744"/>
    <mergeCell ref="E739:M744"/>
    <mergeCell ref="A735:E735"/>
    <mergeCell ref="F735:M735"/>
    <mergeCell ref="A736:E736"/>
    <mergeCell ref="F736:M736"/>
    <mergeCell ref="A737:E737"/>
    <mergeCell ref="A732:C732"/>
    <mergeCell ref="D732:H732"/>
    <mergeCell ref="I732:J732"/>
    <mergeCell ref="K732:M732"/>
    <mergeCell ref="F737:M737"/>
    <mergeCell ref="A731:C731"/>
    <mergeCell ref="D731:H731"/>
    <mergeCell ref="I731:J731"/>
    <mergeCell ref="K731:M731"/>
    <mergeCell ref="A730:C730"/>
    <mergeCell ref="D730:H730"/>
    <mergeCell ref="I730:J730"/>
    <mergeCell ref="K730:M730"/>
    <mergeCell ref="A729:C729"/>
    <mergeCell ref="D729:H729"/>
    <mergeCell ref="I729:J729"/>
    <mergeCell ref="K729:M729"/>
    <mergeCell ref="A728:C728"/>
    <mergeCell ref="D728:H728"/>
    <mergeCell ref="I728:J728"/>
    <mergeCell ref="K728:M728"/>
    <mergeCell ref="A727:C727"/>
    <mergeCell ref="D727:H727"/>
    <mergeCell ref="I727:J727"/>
    <mergeCell ref="K727:M727"/>
    <mergeCell ref="A726:C726"/>
    <mergeCell ref="D726:H726"/>
    <mergeCell ref="I726:J726"/>
    <mergeCell ref="K726:M726"/>
    <mergeCell ref="A715:M715"/>
    <mergeCell ref="A724:M724"/>
    <mergeCell ref="A725:C725"/>
    <mergeCell ref="D725:H725"/>
    <mergeCell ref="I725:J725"/>
    <mergeCell ref="K725:M725"/>
    <mergeCell ref="A713:H713"/>
    <mergeCell ref="I713:M713"/>
    <mergeCell ref="A714:H714"/>
    <mergeCell ref="I714:M714"/>
    <mergeCell ref="A711:H711"/>
    <mergeCell ref="I711:M711"/>
    <mergeCell ref="A712:H712"/>
    <mergeCell ref="I712:M712"/>
    <mergeCell ref="A709:H709"/>
    <mergeCell ref="I709:M709"/>
    <mergeCell ref="A710:H710"/>
    <mergeCell ref="I710:M710"/>
    <mergeCell ref="A707:D707"/>
    <mergeCell ref="E707:J707"/>
    <mergeCell ref="K707:M707"/>
    <mergeCell ref="A708:M708"/>
    <mergeCell ref="A705:D705"/>
    <mergeCell ref="E705:J705"/>
    <mergeCell ref="K705:M705"/>
    <mergeCell ref="A706:D706"/>
    <mergeCell ref="E706:J706"/>
    <mergeCell ref="K706:M706"/>
    <mergeCell ref="A704:D704"/>
    <mergeCell ref="E704:J704"/>
    <mergeCell ref="K704:M704"/>
    <mergeCell ref="A700:C702"/>
    <mergeCell ref="D702:E702"/>
    <mergeCell ref="F702:H702"/>
    <mergeCell ref="I702:J702"/>
    <mergeCell ref="K700:M700"/>
    <mergeCell ref="D701:E701"/>
    <mergeCell ref="F701:H701"/>
    <mergeCell ref="F700:H700"/>
    <mergeCell ref="I700:J700"/>
    <mergeCell ref="A698:M698"/>
    <mergeCell ref="A699:C699"/>
    <mergeCell ref="D699:H699"/>
    <mergeCell ref="I699:M699"/>
    <mergeCell ref="D700:E700"/>
    <mergeCell ref="A691:E691"/>
    <mergeCell ref="F691:M691"/>
    <mergeCell ref="A692:D697"/>
    <mergeCell ref="E692:M697"/>
    <mergeCell ref="A685:C685"/>
    <mergeCell ref="D685:H685"/>
    <mergeCell ref="I685:J685"/>
    <mergeCell ref="K685:M685"/>
    <mergeCell ref="A684:C684"/>
    <mergeCell ref="D684:H684"/>
    <mergeCell ref="I684:J684"/>
    <mergeCell ref="K684:M684"/>
    <mergeCell ref="A683:C683"/>
    <mergeCell ref="D683:H683"/>
    <mergeCell ref="I683:J683"/>
    <mergeCell ref="K683:M683"/>
    <mergeCell ref="A682:C682"/>
    <mergeCell ref="D682:H682"/>
    <mergeCell ref="I682:J682"/>
    <mergeCell ref="K682:M682"/>
    <mergeCell ref="A681:C681"/>
    <mergeCell ref="D681:H681"/>
    <mergeCell ref="I681:J681"/>
    <mergeCell ref="K681:M681"/>
    <mergeCell ref="A680:C680"/>
    <mergeCell ref="D680:H680"/>
    <mergeCell ref="I680:J680"/>
    <mergeCell ref="K680:M680"/>
    <mergeCell ref="A679:C679"/>
    <mergeCell ref="D679:H679"/>
    <mergeCell ref="I679:J679"/>
    <mergeCell ref="K679:M679"/>
    <mergeCell ref="I678:J678"/>
    <mergeCell ref="K678:M678"/>
    <mergeCell ref="A666:H666"/>
    <mergeCell ref="I666:M666"/>
    <mergeCell ref="A667:H667"/>
    <mergeCell ref="I667:M667"/>
    <mergeCell ref="A664:H664"/>
    <mergeCell ref="I664:M664"/>
    <mergeCell ref="A665:H665"/>
    <mergeCell ref="I665:M665"/>
    <mergeCell ref="A663:H663"/>
    <mergeCell ref="I663:M663"/>
    <mergeCell ref="A660:D660"/>
    <mergeCell ref="E660:J660"/>
    <mergeCell ref="K660:M660"/>
    <mergeCell ref="A661:M661"/>
    <mergeCell ref="I653:J653"/>
    <mergeCell ref="A659:D659"/>
    <mergeCell ref="E659:J659"/>
    <mergeCell ref="K659:M659"/>
    <mergeCell ref="F656:G656"/>
    <mergeCell ref="I654:J654"/>
    <mergeCell ref="A662:H662"/>
    <mergeCell ref="I662:M662"/>
    <mergeCell ref="I656:K656"/>
    <mergeCell ref="L656:M656"/>
    <mergeCell ref="D654:E654"/>
    <mergeCell ref="F654:H654"/>
    <mergeCell ref="A658:D658"/>
    <mergeCell ref="E658:J658"/>
    <mergeCell ref="K658:M658"/>
    <mergeCell ref="A656:E656"/>
    <mergeCell ref="A651:M651"/>
    <mergeCell ref="A652:C652"/>
    <mergeCell ref="D652:H652"/>
    <mergeCell ref="I652:M652"/>
    <mergeCell ref="A657:D657"/>
    <mergeCell ref="E657:J657"/>
    <mergeCell ref="K657:M657"/>
    <mergeCell ref="A653:C655"/>
    <mergeCell ref="D655:E655"/>
    <mergeCell ref="K653:M653"/>
    <mergeCell ref="A640:M640"/>
    <mergeCell ref="A644:E644"/>
    <mergeCell ref="F644:M644"/>
    <mergeCell ref="A645:D650"/>
    <mergeCell ref="E645:M650"/>
    <mergeCell ref="A638:C638"/>
    <mergeCell ref="D638:H638"/>
    <mergeCell ref="I638:J638"/>
    <mergeCell ref="K638:M638"/>
    <mergeCell ref="A643:E643"/>
    <mergeCell ref="A637:C637"/>
    <mergeCell ref="D637:H637"/>
    <mergeCell ref="I637:J637"/>
    <mergeCell ref="K637:M637"/>
    <mergeCell ref="A636:C636"/>
    <mergeCell ref="D636:H636"/>
    <mergeCell ref="I636:J636"/>
    <mergeCell ref="K636:M636"/>
    <mergeCell ref="A635:C635"/>
    <mergeCell ref="D635:H635"/>
    <mergeCell ref="I635:J635"/>
    <mergeCell ref="K635:M635"/>
    <mergeCell ref="A634:C634"/>
    <mergeCell ref="D634:H634"/>
    <mergeCell ref="I634:J634"/>
    <mergeCell ref="K634:M634"/>
    <mergeCell ref="A633:C633"/>
    <mergeCell ref="D633:H633"/>
    <mergeCell ref="I633:J633"/>
    <mergeCell ref="K633:M633"/>
    <mergeCell ref="A632:C632"/>
    <mergeCell ref="D632:H632"/>
    <mergeCell ref="I632:J632"/>
    <mergeCell ref="K632:M632"/>
    <mergeCell ref="A621:M621"/>
    <mergeCell ref="A630:M630"/>
    <mergeCell ref="A631:C631"/>
    <mergeCell ref="D631:H631"/>
    <mergeCell ref="I631:J631"/>
    <mergeCell ref="K631:M631"/>
    <mergeCell ref="A614:M614"/>
    <mergeCell ref="A619:H619"/>
    <mergeCell ref="I619:M619"/>
    <mergeCell ref="A620:H620"/>
    <mergeCell ref="I620:M620"/>
    <mergeCell ref="A617:H617"/>
    <mergeCell ref="I617:M617"/>
    <mergeCell ref="A618:H618"/>
    <mergeCell ref="I618:M618"/>
    <mergeCell ref="A612:D612"/>
    <mergeCell ref="E612:J612"/>
    <mergeCell ref="K612:M612"/>
    <mergeCell ref="A615:H615"/>
    <mergeCell ref="I615:M615"/>
    <mergeCell ref="A616:H616"/>
    <mergeCell ref="I616:M616"/>
    <mergeCell ref="A613:D613"/>
    <mergeCell ref="E613:J613"/>
    <mergeCell ref="K613:M613"/>
    <mergeCell ref="F608:H608"/>
    <mergeCell ref="I608:J608"/>
    <mergeCell ref="K606:M606"/>
    <mergeCell ref="D607:E607"/>
    <mergeCell ref="A611:D611"/>
    <mergeCell ref="E611:J611"/>
    <mergeCell ref="K611:M611"/>
    <mergeCell ref="A609:E609"/>
    <mergeCell ref="F609:G609"/>
    <mergeCell ref="I609:K609"/>
    <mergeCell ref="K607:M607"/>
    <mergeCell ref="D606:E606"/>
    <mergeCell ref="F606:H606"/>
    <mergeCell ref="I606:J606"/>
    <mergeCell ref="K608:M608"/>
    <mergeCell ref="A610:D610"/>
    <mergeCell ref="E610:J610"/>
    <mergeCell ref="K610:M610"/>
    <mergeCell ref="A606:C608"/>
    <mergeCell ref="D608:E608"/>
    <mergeCell ref="A593:M593"/>
    <mergeCell ref="A597:E597"/>
    <mergeCell ref="F597:M597"/>
    <mergeCell ref="A598:D603"/>
    <mergeCell ref="E598:M603"/>
    <mergeCell ref="A595:E595"/>
    <mergeCell ref="F595:M595"/>
    <mergeCell ref="A596:E596"/>
    <mergeCell ref="F596:M596"/>
    <mergeCell ref="A594:E594"/>
    <mergeCell ref="A591:C591"/>
    <mergeCell ref="D591:H591"/>
    <mergeCell ref="I591:J591"/>
    <mergeCell ref="K591:M591"/>
    <mergeCell ref="A590:C590"/>
    <mergeCell ref="D590:H590"/>
    <mergeCell ref="I590:J590"/>
    <mergeCell ref="K590:M590"/>
    <mergeCell ref="A589:C589"/>
    <mergeCell ref="D589:H589"/>
    <mergeCell ref="I589:J589"/>
    <mergeCell ref="K589:M589"/>
    <mergeCell ref="A588:C588"/>
    <mergeCell ref="D588:H588"/>
    <mergeCell ref="I588:J588"/>
    <mergeCell ref="K588:M588"/>
    <mergeCell ref="A587:C587"/>
    <mergeCell ref="D587:H587"/>
    <mergeCell ref="I587:J587"/>
    <mergeCell ref="K587:M587"/>
    <mergeCell ref="A586:C586"/>
    <mergeCell ref="D586:H586"/>
    <mergeCell ref="I586:J586"/>
    <mergeCell ref="K586:M586"/>
    <mergeCell ref="A585:C585"/>
    <mergeCell ref="D585:H585"/>
    <mergeCell ref="I585:J585"/>
    <mergeCell ref="K585:M585"/>
    <mergeCell ref="A574:M574"/>
    <mergeCell ref="A583:M583"/>
    <mergeCell ref="A584:C584"/>
    <mergeCell ref="D584:H584"/>
    <mergeCell ref="I584:J584"/>
    <mergeCell ref="K584:M584"/>
    <mergeCell ref="A567:M567"/>
    <mergeCell ref="A572:H572"/>
    <mergeCell ref="I572:M572"/>
    <mergeCell ref="A573:H573"/>
    <mergeCell ref="I573:M573"/>
    <mergeCell ref="A570:H570"/>
    <mergeCell ref="I570:M570"/>
    <mergeCell ref="A571:H571"/>
    <mergeCell ref="I571:M571"/>
    <mergeCell ref="A565:D565"/>
    <mergeCell ref="E565:J565"/>
    <mergeCell ref="K565:M565"/>
    <mergeCell ref="A568:H568"/>
    <mergeCell ref="I568:M568"/>
    <mergeCell ref="A569:H569"/>
    <mergeCell ref="I569:M569"/>
    <mergeCell ref="A566:D566"/>
    <mergeCell ref="E566:J566"/>
    <mergeCell ref="K566:M566"/>
    <mergeCell ref="A564:D564"/>
    <mergeCell ref="E564:J564"/>
    <mergeCell ref="K564:M564"/>
    <mergeCell ref="K560:M560"/>
    <mergeCell ref="D559:E559"/>
    <mergeCell ref="F559:H559"/>
    <mergeCell ref="I559:J559"/>
    <mergeCell ref="A563:D563"/>
    <mergeCell ref="E563:J563"/>
    <mergeCell ref="K563:M563"/>
    <mergeCell ref="I561:J561"/>
    <mergeCell ref="K559:M559"/>
    <mergeCell ref="D560:E560"/>
    <mergeCell ref="A546:M546"/>
    <mergeCell ref="A550:E550"/>
    <mergeCell ref="F550:M550"/>
    <mergeCell ref="A551:D556"/>
    <mergeCell ref="E551:M556"/>
    <mergeCell ref="A547:E547"/>
    <mergeCell ref="F547:M547"/>
    <mergeCell ref="A548:E548"/>
    <mergeCell ref="F548:M548"/>
    <mergeCell ref="A549:E549"/>
    <mergeCell ref="A544:C544"/>
    <mergeCell ref="D544:H544"/>
    <mergeCell ref="I544:J544"/>
    <mergeCell ref="K544:M544"/>
    <mergeCell ref="F549:M549"/>
    <mergeCell ref="A543:C543"/>
    <mergeCell ref="D543:H543"/>
    <mergeCell ref="I543:J543"/>
    <mergeCell ref="K543:M543"/>
    <mergeCell ref="A542:C542"/>
    <mergeCell ref="D542:H542"/>
    <mergeCell ref="I542:J542"/>
    <mergeCell ref="K542:M542"/>
    <mergeCell ref="A541:C541"/>
    <mergeCell ref="D541:H541"/>
    <mergeCell ref="I541:J541"/>
    <mergeCell ref="K541:M541"/>
    <mergeCell ref="A540:C540"/>
    <mergeCell ref="D540:H540"/>
    <mergeCell ref="I540:J540"/>
    <mergeCell ref="K540:M540"/>
    <mergeCell ref="A539:C539"/>
    <mergeCell ref="D539:H539"/>
    <mergeCell ref="I539:J539"/>
    <mergeCell ref="K539:M539"/>
    <mergeCell ref="A538:C538"/>
    <mergeCell ref="D538:H538"/>
    <mergeCell ref="I538:J538"/>
    <mergeCell ref="K538:M538"/>
    <mergeCell ref="A527:M527"/>
    <mergeCell ref="A536:M536"/>
    <mergeCell ref="A537:C537"/>
    <mergeCell ref="D537:H537"/>
    <mergeCell ref="I537:J537"/>
    <mergeCell ref="K537:M537"/>
    <mergeCell ref="A525:H525"/>
    <mergeCell ref="I525:M525"/>
    <mergeCell ref="A526:H526"/>
    <mergeCell ref="I526:M526"/>
    <mergeCell ref="A523:H523"/>
    <mergeCell ref="I523:M523"/>
    <mergeCell ref="A524:H524"/>
    <mergeCell ref="I524:M524"/>
    <mergeCell ref="A521:H521"/>
    <mergeCell ref="I521:M521"/>
    <mergeCell ref="A522:H522"/>
    <mergeCell ref="I522:M522"/>
    <mergeCell ref="A519:D519"/>
    <mergeCell ref="E519:J519"/>
    <mergeCell ref="K519:M519"/>
    <mergeCell ref="A520:M520"/>
    <mergeCell ref="A517:D517"/>
    <mergeCell ref="E517:J517"/>
    <mergeCell ref="K517:M517"/>
    <mergeCell ref="A518:D518"/>
    <mergeCell ref="E518:J518"/>
    <mergeCell ref="K518:M518"/>
    <mergeCell ref="A516:D516"/>
    <mergeCell ref="E516:J516"/>
    <mergeCell ref="K516:M516"/>
    <mergeCell ref="A512:C514"/>
    <mergeCell ref="D514:E514"/>
    <mergeCell ref="F514:H514"/>
    <mergeCell ref="I514:J514"/>
    <mergeCell ref="K512:M512"/>
    <mergeCell ref="D513:E513"/>
    <mergeCell ref="F513:H513"/>
    <mergeCell ref="F512:H512"/>
    <mergeCell ref="I512:J512"/>
    <mergeCell ref="A510:M510"/>
    <mergeCell ref="A511:C511"/>
    <mergeCell ref="D511:H511"/>
    <mergeCell ref="I511:M511"/>
    <mergeCell ref="D512:E512"/>
    <mergeCell ref="A503:E503"/>
    <mergeCell ref="F503:M503"/>
    <mergeCell ref="A504:D509"/>
    <mergeCell ref="E504:M509"/>
    <mergeCell ref="A497:C497"/>
    <mergeCell ref="D497:H497"/>
    <mergeCell ref="I497:J497"/>
    <mergeCell ref="K497:M497"/>
    <mergeCell ref="A496:C496"/>
    <mergeCell ref="D496:H496"/>
    <mergeCell ref="I496:J496"/>
    <mergeCell ref="K496:M496"/>
    <mergeCell ref="A495:C495"/>
    <mergeCell ref="D495:H495"/>
    <mergeCell ref="I495:J495"/>
    <mergeCell ref="K495:M495"/>
    <mergeCell ref="A494:C494"/>
    <mergeCell ref="D494:H494"/>
    <mergeCell ref="I494:J494"/>
    <mergeCell ref="K494:M494"/>
    <mergeCell ref="A493:C493"/>
    <mergeCell ref="D493:H493"/>
    <mergeCell ref="I493:J493"/>
    <mergeCell ref="K493:M493"/>
    <mergeCell ref="A492:C492"/>
    <mergeCell ref="D492:H492"/>
    <mergeCell ref="I492:J492"/>
    <mergeCell ref="K492:M492"/>
    <mergeCell ref="A491:C491"/>
    <mergeCell ref="D491:H491"/>
    <mergeCell ref="I491:J491"/>
    <mergeCell ref="K491:M491"/>
    <mergeCell ref="I490:J490"/>
    <mergeCell ref="K490:M490"/>
    <mergeCell ref="A478:H478"/>
    <mergeCell ref="I478:M478"/>
    <mergeCell ref="A479:H479"/>
    <mergeCell ref="I479:M479"/>
    <mergeCell ref="A476:H476"/>
    <mergeCell ref="I476:M476"/>
    <mergeCell ref="A477:H477"/>
    <mergeCell ref="I477:M477"/>
    <mergeCell ref="A475:H475"/>
    <mergeCell ref="I475:M475"/>
    <mergeCell ref="A472:D472"/>
    <mergeCell ref="E472:J472"/>
    <mergeCell ref="K472:M472"/>
    <mergeCell ref="A473:M473"/>
    <mergeCell ref="I465:J465"/>
    <mergeCell ref="A471:D471"/>
    <mergeCell ref="E471:J471"/>
    <mergeCell ref="K471:M471"/>
    <mergeCell ref="F468:G468"/>
    <mergeCell ref="I466:J466"/>
    <mergeCell ref="A474:H474"/>
    <mergeCell ref="I474:M474"/>
    <mergeCell ref="I468:K468"/>
    <mergeCell ref="L468:M468"/>
    <mergeCell ref="D466:E466"/>
    <mergeCell ref="F466:H466"/>
    <mergeCell ref="A470:D470"/>
    <mergeCell ref="E470:J470"/>
    <mergeCell ref="K470:M470"/>
    <mergeCell ref="A468:E468"/>
    <mergeCell ref="A463:M463"/>
    <mergeCell ref="A464:C464"/>
    <mergeCell ref="D464:H464"/>
    <mergeCell ref="I464:M464"/>
    <mergeCell ref="A469:D469"/>
    <mergeCell ref="E469:J469"/>
    <mergeCell ref="K469:M469"/>
    <mergeCell ref="A465:C467"/>
    <mergeCell ref="D467:E467"/>
    <mergeCell ref="K465:M465"/>
    <mergeCell ref="A452:M452"/>
    <mergeCell ref="A456:E456"/>
    <mergeCell ref="F456:M456"/>
    <mergeCell ref="A457:D462"/>
    <mergeCell ref="E457:M462"/>
    <mergeCell ref="A450:C450"/>
    <mergeCell ref="D450:H450"/>
    <mergeCell ref="I450:J450"/>
    <mergeCell ref="K450:M450"/>
    <mergeCell ref="A455:E455"/>
    <mergeCell ref="A449:C449"/>
    <mergeCell ref="D449:H449"/>
    <mergeCell ref="I449:J449"/>
    <mergeCell ref="K449:M449"/>
    <mergeCell ref="A448:C448"/>
    <mergeCell ref="D448:H448"/>
    <mergeCell ref="I448:J448"/>
    <mergeCell ref="K448:M448"/>
    <mergeCell ref="A447:C447"/>
    <mergeCell ref="D447:H447"/>
    <mergeCell ref="I447:J447"/>
    <mergeCell ref="K447:M447"/>
    <mergeCell ref="A446:C446"/>
    <mergeCell ref="D446:H446"/>
    <mergeCell ref="I446:J446"/>
    <mergeCell ref="K446:M446"/>
    <mergeCell ref="A445:C445"/>
    <mergeCell ref="D445:H445"/>
    <mergeCell ref="I445:J445"/>
    <mergeCell ref="K445:M445"/>
    <mergeCell ref="A444:C444"/>
    <mergeCell ref="D444:H444"/>
    <mergeCell ref="I444:J444"/>
    <mergeCell ref="K444:M444"/>
    <mergeCell ref="A433:M433"/>
    <mergeCell ref="A442:M442"/>
    <mergeCell ref="A443:C443"/>
    <mergeCell ref="D443:H443"/>
    <mergeCell ref="I443:J443"/>
    <mergeCell ref="K443:M443"/>
    <mergeCell ref="A426:M426"/>
    <mergeCell ref="A431:H431"/>
    <mergeCell ref="I431:M431"/>
    <mergeCell ref="A432:H432"/>
    <mergeCell ref="I432:M432"/>
    <mergeCell ref="A429:H429"/>
    <mergeCell ref="I429:M429"/>
    <mergeCell ref="A430:H430"/>
    <mergeCell ref="I430:M430"/>
    <mergeCell ref="A424:D424"/>
    <mergeCell ref="E424:J424"/>
    <mergeCell ref="K424:M424"/>
    <mergeCell ref="A427:H427"/>
    <mergeCell ref="I427:M427"/>
    <mergeCell ref="A428:H428"/>
    <mergeCell ref="I428:M428"/>
    <mergeCell ref="A425:D425"/>
    <mergeCell ref="E425:J425"/>
    <mergeCell ref="K425:M425"/>
    <mergeCell ref="F420:H420"/>
    <mergeCell ref="I420:J420"/>
    <mergeCell ref="K418:M418"/>
    <mergeCell ref="D419:E419"/>
    <mergeCell ref="A423:D423"/>
    <mergeCell ref="E423:J423"/>
    <mergeCell ref="K423:M423"/>
    <mergeCell ref="A421:E421"/>
    <mergeCell ref="F421:G421"/>
    <mergeCell ref="I421:K421"/>
    <mergeCell ref="K419:M419"/>
    <mergeCell ref="D418:E418"/>
    <mergeCell ref="F418:H418"/>
    <mergeCell ref="I418:J418"/>
    <mergeCell ref="K420:M420"/>
    <mergeCell ref="A422:D422"/>
    <mergeCell ref="E422:J422"/>
    <mergeCell ref="K422:M422"/>
    <mergeCell ref="A418:C420"/>
    <mergeCell ref="D420:E420"/>
    <mergeCell ref="A405:M405"/>
    <mergeCell ref="A409:E409"/>
    <mergeCell ref="F409:M409"/>
    <mergeCell ref="A410:D415"/>
    <mergeCell ref="E410:M415"/>
    <mergeCell ref="A407:E407"/>
    <mergeCell ref="F407:M407"/>
    <mergeCell ref="A408:E408"/>
    <mergeCell ref="F408:M408"/>
    <mergeCell ref="A406:E406"/>
    <mergeCell ref="A403:C403"/>
    <mergeCell ref="D403:H403"/>
    <mergeCell ref="I403:J403"/>
    <mergeCell ref="K403:M403"/>
    <mergeCell ref="A402:C402"/>
    <mergeCell ref="D402:H402"/>
    <mergeCell ref="I402:J402"/>
    <mergeCell ref="K402:M402"/>
    <mergeCell ref="A401:C401"/>
    <mergeCell ref="D401:H401"/>
    <mergeCell ref="I401:J401"/>
    <mergeCell ref="K401:M401"/>
    <mergeCell ref="A400:C400"/>
    <mergeCell ref="D400:H400"/>
    <mergeCell ref="I400:J400"/>
    <mergeCell ref="K400:M400"/>
    <mergeCell ref="A399:C399"/>
    <mergeCell ref="D399:H399"/>
    <mergeCell ref="I399:J399"/>
    <mergeCell ref="K399:M399"/>
    <mergeCell ref="A398:C398"/>
    <mergeCell ref="D398:H398"/>
    <mergeCell ref="I398:J398"/>
    <mergeCell ref="K398:M398"/>
    <mergeCell ref="A397:C397"/>
    <mergeCell ref="D397:H397"/>
    <mergeCell ref="I397:J397"/>
    <mergeCell ref="K397:M397"/>
    <mergeCell ref="A386:M386"/>
    <mergeCell ref="A395:M395"/>
    <mergeCell ref="A396:C396"/>
    <mergeCell ref="D396:H396"/>
    <mergeCell ref="I396:J396"/>
    <mergeCell ref="K396:M396"/>
    <mergeCell ref="A379:M379"/>
    <mergeCell ref="A384:H384"/>
    <mergeCell ref="I384:M384"/>
    <mergeCell ref="A385:H385"/>
    <mergeCell ref="I385:M385"/>
    <mergeCell ref="A382:H382"/>
    <mergeCell ref="I382:M382"/>
    <mergeCell ref="A383:H383"/>
    <mergeCell ref="I383:M383"/>
    <mergeCell ref="A377:D377"/>
    <mergeCell ref="E377:J377"/>
    <mergeCell ref="K377:M377"/>
    <mergeCell ref="A380:H380"/>
    <mergeCell ref="I380:M380"/>
    <mergeCell ref="A381:H381"/>
    <mergeCell ref="I381:M381"/>
    <mergeCell ref="A378:D378"/>
    <mergeCell ref="E378:J378"/>
    <mergeCell ref="K378:M378"/>
    <mergeCell ref="A376:D376"/>
    <mergeCell ref="E376:J376"/>
    <mergeCell ref="K376:M376"/>
    <mergeCell ref="K372:M372"/>
    <mergeCell ref="D371:E371"/>
    <mergeCell ref="F371:H371"/>
    <mergeCell ref="I371:J371"/>
    <mergeCell ref="A375:D375"/>
    <mergeCell ref="E375:J375"/>
    <mergeCell ref="K375:M375"/>
    <mergeCell ref="I373:J373"/>
    <mergeCell ref="K371:M371"/>
    <mergeCell ref="D372:E372"/>
    <mergeCell ref="A358:M358"/>
    <mergeCell ref="A362:E362"/>
    <mergeCell ref="F362:M362"/>
    <mergeCell ref="A363:D368"/>
    <mergeCell ref="E363:M368"/>
    <mergeCell ref="A359:E359"/>
    <mergeCell ref="F359:M359"/>
    <mergeCell ref="A360:E360"/>
    <mergeCell ref="F360:M360"/>
    <mergeCell ref="A361:E361"/>
    <mergeCell ref="A356:C356"/>
    <mergeCell ref="D356:H356"/>
    <mergeCell ref="I356:J356"/>
    <mergeCell ref="K356:M356"/>
    <mergeCell ref="F361:M361"/>
    <mergeCell ref="A355:C355"/>
    <mergeCell ref="D355:H355"/>
    <mergeCell ref="I355:J355"/>
    <mergeCell ref="K355:M355"/>
    <mergeCell ref="A354:C354"/>
    <mergeCell ref="D354:H354"/>
    <mergeCell ref="I354:J354"/>
    <mergeCell ref="K354:M354"/>
    <mergeCell ref="A353:C353"/>
    <mergeCell ref="D353:H353"/>
    <mergeCell ref="I353:J353"/>
    <mergeCell ref="K353:M353"/>
    <mergeCell ref="A352:C352"/>
    <mergeCell ref="D352:H352"/>
    <mergeCell ref="I352:J352"/>
    <mergeCell ref="K352:M352"/>
    <mergeCell ref="A351:C351"/>
    <mergeCell ref="D351:H351"/>
    <mergeCell ref="I351:J351"/>
    <mergeCell ref="K351:M351"/>
    <mergeCell ref="A350:C350"/>
    <mergeCell ref="D350:H350"/>
    <mergeCell ref="I350:J350"/>
    <mergeCell ref="K350:M350"/>
    <mergeCell ref="A339:M339"/>
    <mergeCell ref="A348:M348"/>
    <mergeCell ref="A349:C349"/>
    <mergeCell ref="D349:H349"/>
    <mergeCell ref="I349:J349"/>
    <mergeCell ref="K349:M349"/>
    <mergeCell ref="A337:H337"/>
    <mergeCell ref="I337:M337"/>
    <mergeCell ref="A338:H338"/>
    <mergeCell ref="I338:M338"/>
    <mergeCell ref="A335:H335"/>
    <mergeCell ref="I335:M335"/>
    <mergeCell ref="A336:H336"/>
    <mergeCell ref="I336:M336"/>
    <mergeCell ref="A333:H333"/>
    <mergeCell ref="I333:M333"/>
    <mergeCell ref="A334:H334"/>
    <mergeCell ref="I334:M334"/>
    <mergeCell ref="A331:D331"/>
    <mergeCell ref="E331:J331"/>
    <mergeCell ref="K331:M331"/>
    <mergeCell ref="A332:M332"/>
    <mergeCell ref="A329:D329"/>
    <mergeCell ref="E329:J329"/>
    <mergeCell ref="K329:M329"/>
    <mergeCell ref="A330:D330"/>
    <mergeCell ref="E330:J330"/>
    <mergeCell ref="K330:M330"/>
    <mergeCell ref="A328:D328"/>
    <mergeCell ref="E328:J328"/>
    <mergeCell ref="K328:M328"/>
    <mergeCell ref="A324:C326"/>
    <mergeCell ref="D326:E326"/>
    <mergeCell ref="F326:H326"/>
    <mergeCell ref="I326:J326"/>
    <mergeCell ref="K324:M324"/>
    <mergeCell ref="D325:E325"/>
    <mergeCell ref="F325:H325"/>
    <mergeCell ref="F324:H324"/>
    <mergeCell ref="I324:J324"/>
    <mergeCell ref="A322:M322"/>
    <mergeCell ref="A323:C323"/>
    <mergeCell ref="D323:H323"/>
    <mergeCell ref="I323:M323"/>
    <mergeCell ref="D324:E324"/>
    <mergeCell ref="A315:E315"/>
    <mergeCell ref="F315:M315"/>
    <mergeCell ref="A316:D321"/>
    <mergeCell ref="E316:M321"/>
    <mergeCell ref="A309:C309"/>
    <mergeCell ref="D309:H309"/>
    <mergeCell ref="I309:J309"/>
    <mergeCell ref="K309:M309"/>
    <mergeCell ref="A308:C308"/>
    <mergeCell ref="D308:H308"/>
    <mergeCell ref="I308:J308"/>
    <mergeCell ref="K308:M308"/>
    <mergeCell ref="A307:C307"/>
    <mergeCell ref="D307:H307"/>
    <mergeCell ref="I307:J307"/>
    <mergeCell ref="K307:M307"/>
    <mergeCell ref="A306:C306"/>
    <mergeCell ref="D306:H306"/>
    <mergeCell ref="I306:J306"/>
    <mergeCell ref="K306:M306"/>
    <mergeCell ref="A305:C305"/>
    <mergeCell ref="D305:H305"/>
    <mergeCell ref="I305:J305"/>
    <mergeCell ref="K305:M305"/>
    <mergeCell ref="A304:C304"/>
    <mergeCell ref="D304:H304"/>
    <mergeCell ref="I304:J304"/>
    <mergeCell ref="K304:M304"/>
    <mergeCell ref="A303:C303"/>
    <mergeCell ref="D303:H303"/>
    <mergeCell ref="I303:J303"/>
    <mergeCell ref="K303:M303"/>
    <mergeCell ref="D302:H302"/>
    <mergeCell ref="I302:J302"/>
    <mergeCell ref="K302:M302"/>
    <mergeCell ref="A290:H290"/>
    <mergeCell ref="I290:M290"/>
    <mergeCell ref="A291:H291"/>
    <mergeCell ref="I291:M291"/>
    <mergeCell ref="A288:H288"/>
    <mergeCell ref="I288:M288"/>
    <mergeCell ref="A289:H289"/>
    <mergeCell ref="I289:M289"/>
    <mergeCell ref="A287:H287"/>
    <mergeCell ref="I287:M287"/>
    <mergeCell ref="A284:D284"/>
    <mergeCell ref="E284:J284"/>
    <mergeCell ref="K284:M284"/>
    <mergeCell ref="A285:M285"/>
    <mergeCell ref="I277:J277"/>
    <mergeCell ref="A283:D283"/>
    <mergeCell ref="E283:J283"/>
    <mergeCell ref="K283:M283"/>
    <mergeCell ref="F280:G280"/>
    <mergeCell ref="I278:J278"/>
    <mergeCell ref="A286:H286"/>
    <mergeCell ref="I286:M286"/>
    <mergeCell ref="I280:K280"/>
    <mergeCell ref="L280:M280"/>
    <mergeCell ref="D278:E278"/>
    <mergeCell ref="F278:H278"/>
    <mergeCell ref="A282:D282"/>
    <mergeCell ref="E282:J282"/>
    <mergeCell ref="K282:M282"/>
    <mergeCell ref="A280:E280"/>
    <mergeCell ref="A275:M275"/>
    <mergeCell ref="A276:C276"/>
    <mergeCell ref="D276:H276"/>
    <mergeCell ref="I276:M276"/>
    <mergeCell ref="A281:D281"/>
    <mergeCell ref="E281:J281"/>
    <mergeCell ref="K281:M281"/>
    <mergeCell ref="A277:C279"/>
    <mergeCell ref="D279:E279"/>
    <mergeCell ref="K277:M277"/>
    <mergeCell ref="A264:M264"/>
    <mergeCell ref="A268:E268"/>
    <mergeCell ref="F268:M268"/>
    <mergeCell ref="A269:D274"/>
    <mergeCell ref="E269:M274"/>
    <mergeCell ref="A262:C262"/>
    <mergeCell ref="D262:H262"/>
    <mergeCell ref="I262:J262"/>
    <mergeCell ref="K262:M262"/>
    <mergeCell ref="A267:E267"/>
    <mergeCell ref="A261:C261"/>
    <mergeCell ref="D261:H261"/>
    <mergeCell ref="I261:J261"/>
    <mergeCell ref="K261:M261"/>
    <mergeCell ref="A260:C260"/>
    <mergeCell ref="D260:H260"/>
    <mergeCell ref="I260:J260"/>
    <mergeCell ref="K260:M260"/>
    <mergeCell ref="A259:C259"/>
    <mergeCell ref="D259:H259"/>
    <mergeCell ref="I259:J259"/>
    <mergeCell ref="K259:M259"/>
    <mergeCell ref="A258:C258"/>
    <mergeCell ref="D258:H258"/>
    <mergeCell ref="I258:J258"/>
    <mergeCell ref="K258:M258"/>
    <mergeCell ref="A257:C257"/>
    <mergeCell ref="D257:H257"/>
    <mergeCell ref="I257:J257"/>
    <mergeCell ref="K257:M257"/>
    <mergeCell ref="A256:C256"/>
    <mergeCell ref="D256:H256"/>
    <mergeCell ref="I256:J256"/>
    <mergeCell ref="K256:M256"/>
    <mergeCell ref="A245:M245"/>
    <mergeCell ref="A254:M254"/>
    <mergeCell ref="A255:C255"/>
    <mergeCell ref="D255:H255"/>
    <mergeCell ref="I255:J255"/>
    <mergeCell ref="K255:M255"/>
    <mergeCell ref="A238:M238"/>
    <mergeCell ref="A243:H243"/>
    <mergeCell ref="I243:M243"/>
    <mergeCell ref="A244:H244"/>
    <mergeCell ref="I244:M244"/>
    <mergeCell ref="A241:H241"/>
    <mergeCell ref="I241:M241"/>
    <mergeCell ref="A242:H242"/>
    <mergeCell ref="I242:M242"/>
    <mergeCell ref="A236:D236"/>
    <mergeCell ref="E236:J236"/>
    <mergeCell ref="K236:M236"/>
    <mergeCell ref="A239:H239"/>
    <mergeCell ref="I239:M239"/>
    <mergeCell ref="A240:H240"/>
    <mergeCell ref="I240:M240"/>
    <mergeCell ref="A237:D237"/>
    <mergeCell ref="E237:J237"/>
    <mergeCell ref="K237:M237"/>
    <mergeCell ref="F232:H232"/>
    <mergeCell ref="I232:J232"/>
    <mergeCell ref="K230:M230"/>
    <mergeCell ref="D231:E231"/>
    <mergeCell ref="A235:D235"/>
    <mergeCell ref="E235:J235"/>
    <mergeCell ref="K235:M235"/>
    <mergeCell ref="A233:E233"/>
    <mergeCell ref="F233:G233"/>
    <mergeCell ref="I233:K233"/>
    <mergeCell ref="K231:M231"/>
    <mergeCell ref="D230:E230"/>
    <mergeCell ref="F230:H230"/>
    <mergeCell ref="I230:J230"/>
    <mergeCell ref="K232:M232"/>
    <mergeCell ref="A234:D234"/>
    <mergeCell ref="E234:J234"/>
    <mergeCell ref="K234:M234"/>
    <mergeCell ref="A230:C232"/>
    <mergeCell ref="D232:E232"/>
    <mergeCell ref="A217:M217"/>
    <mergeCell ref="A221:E221"/>
    <mergeCell ref="F221:M221"/>
    <mergeCell ref="A222:D227"/>
    <mergeCell ref="E222:M227"/>
    <mergeCell ref="A219:E219"/>
    <mergeCell ref="F219:M219"/>
    <mergeCell ref="A220:E220"/>
    <mergeCell ref="F220:M220"/>
    <mergeCell ref="A218:E218"/>
    <mergeCell ref="A215:C215"/>
    <mergeCell ref="D215:H215"/>
    <mergeCell ref="I215:J215"/>
    <mergeCell ref="K215:M215"/>
    <mergeCell ref="A214:C214"/>
    <mergeCell ref="D214:H214"/>
    <mergeCell ref="I214:J214"/>
    <mergeCell ref="K214:M214"/>
    <mergeCell ref="A213:C213"/>
    <mergeCell ref="D213:H213"/>
    <mergeCell ref="I213:J213"/>
    <mergeCell ref="K213:M213"/>
    <mergeCell ref="A212:C212"/>
    <mergeCell ref="D212:H212"/>
    <mergeCell ref="I212:J212"/>
    <mergeCell ref="K212:M212"/>
    <mergeCell ref="A211:C211"/>
    <mergeCell ref="D211:H211"/>
    <mergeCell ref="I211:J211"/>
    <mergeCell ref="K211:M211"/>
    <mergeCell ref="A210:C210"/>
    <mergeCell ref="D210:H210"/>
    <mergeCell ref="I210:J210"/>
    <mergeCell ref="K210:M210"/>
    <mergeCell ref="A209:C209"/>
    <mergeCell ref="D209:H209"/>
    <mergeCell ref="I209:J209"/>
    <mergeCell ref="K209:M209"/>
    <mergeCell ref="A198:M198"/>
    <mergeCell ref="A207:M207"/>
    <mergeCell ref="A208:C208"/>
    <mergeCell ref="D208:H208"/>
    <mergeCell ref="I208:J208"/>
    <mergeCell ref="K208:M208"/>
    <mergeCell ref="A196:H196"/>
    <mergeCell ref="I196:M196"/>
    <mergeCell ref="A197:H197"/>
    <mergeCell ref="I197:M197"/>
    <mergeCell ref="A194:H194"/>
    <mergeCell ref="I194:M194"/>
    <mergeCell ref="A195:H195"/>
    <mergeCell ref="I195:M195"/>
    <mergeCell ref="A192:H192"/>
    <mergeCell ref="I192:M192"/>
    <mergeCell ref="A193:H193"/>
    <mergeCell ref="I193:M193"/>
    <mergeCell ref="A190:D190"/>
    <mergeCell ref="E190:J190"/>
    <mergeCell ref="K190:M190"/>
    <mergeCell ref="A191:M191"/>
    <mergeCell ref="E187:J187"/>
    <mergeCell ref="K187:M187"/>
    <mergeCell ref="A189:D189"/>
    <mergeCell ref="E189:J189"/>
    <mergeCell ref="K189:M189"/>
    <mergeCell ref="F185:H185"/>
    <mergeCell ref="I185:J185"/>
    <mergeCell ref="K183:M183"/>
    <mergeCell ref="D184:E184"/>
    <mergeCell ref="A188:D188"/>
    <mergeCell ref="E188:J188"/>
    <mergeCell ref="K188:M188"/>
    <mergeCell ref="K184:M184"/>
    <mergeCell ref="D183:E183"/>
    <mergeCell ref="F183:H183"/>
    <mergeCell ref="K185:M185"/>
    <mergeCell ref="A187:D187"/>
    <mergeCell ref="A170:M170"/>
    <mergeCell ref="A174:E174"/>
    <mergeCell ref="F174:M174"/>
    <mergeCell ref="A175:D180"/>
    <mergeCell ref="E175:M180"/>
    <mergeCell ref="A171:E171"/>
    <mergeCell ref="F171:M171"/>
    <mergeCell ref="A172:E172"/>
    <mergeCell ref="F172:M172"/>
    <mergeCell ref="A173:E173"/>
    <mergeCell ref="A168:C168"/>
    <mergeCell ref="D168:H168"/>
    <mergeCell ref="I168:J168"/>
    <mergeCell ref="K168:M168"/>
    <mergeCell ref="A167:C167"/>
    <mergeCell ref="D167:H167"/>
    <mergeCell ref="I167:J167"/>
    <mergeCell ref="K167:M167"/>
    <mergeCell ref="A166:C166"/>
    <mergeCell ref="D166:H166"/>
    <mergeCell ref="I166:J166"/>
    <mergeCell ref="K166:M166"/>
    <mergeCell ref="A165:C165"/>
    <mergeCell ref="D165:H165"/>
    <mergeCell ref="I165:J165"/>
    <mergeCell ref="K165:M165"/>
    <mergeCell ref="A164:C164"/>
    <mergeCell ref="D164:H164"/>
    <mergeCell ref="I164:J164"/>
    <mergeCell ref="K164:M164"/>
    <mergeCell ref="A163:C163"/>
    <mergeCell ref="D163:H163"/>
    <mergeCell ref="I163:J163"/>
    <mergeCell ref="K163:M163"/>
    <mergeCell ref="A162:C162"/>
    <mergeCell ref="D162:H162"/>
    <mergeCell ref="I162:J162"/>
    <mergeCell ref="K162:M162"/>
    <mergeCell ref="A151:M151"/>
    <mergeCell ref="A160:M160"/>
    <mergeCell ref="A161:C161"/>
    <mergeCell ref="D161:H161"/>
    <mergeCell ref="I161:J161"/>
    <mergeCell ref="K161:M161"/>
    <mergeCell ref="A149:H149"/>
    <mergeCell ref="I149:M149"/>
    <mergeCell ref="A150:H150"/>
    <mergeCell ref="I150:M150"/>
    <mergeCell ref="A147:H147"/>
    <mergeCell ref="I147:M147"/>
    <mergeCell ref="A148:H148"/>
    <mergeCell ref="I148:M148"/>
    <mergeCell ref="A145:H145"/>
    <mergeCell ref="I145:M145"/>
    <mergeCell ref="A146:H146"/>
    <mergeCell ref="I146:M146"/>
    <mergeCell ref="A143:D143"/>
    <mergeCell ref="E143:J143"/>
    <mergeCell ref="K143:M143"/>
    <mergeCell ref="A144:M144"/>
    <mergeCell ref="A141:D141"/>
    <mergeCell ref="E141:J141"/>
    <mergeCell ref="K141:M141"/>
    <mergeCell ref="A142:D142"/>
    <mergeCell ref="E142:J142"/>
    <mergeCell ref="K142:M142"/>
    <mergeCell ref="A140:D140"/>
    <mergeCell ref="E140:J140"/>
    <mergeCell ref="K140:M140"/>
    <mergeCell ref="A136:C138"/>
    <mergeCell ref="D138:E138"/>
    <mergeCell ref="F138:H138"/>
    <mergeCell ref="I138:J138"/>
    <mergeCell ref="K136:M136"/>
    <mergeCell ref="D137:E137"/>
    <mergeCell ref="F137:H137"/>
    <mergeCell ref="D136:E136"/>
    <mergeCell ref="F136:H136"/>
    <mergeCell ref="I136:J136"/>
    <mergeCell ref="A134:M134"/>
    <mergeCell ref="A135:C135"/>
    <mergeCell ref="D135:H135"/>
    <mergeCell ref="I135:M135"/>
    <mergeCell ref="A127:E127"/>
    <mergeCell ref="F127:M127"/>
    <mergeCell ref="A128:D133"/>
    <mergeCell ref="E128:M133"/>
    <mergeCell ref="A121:C121"/>
    <mergeCell ref="D121:H121"/>
    <mergeCell ref="I121:J121"/>
    <mergeCell ref="K121:M121"/>
    <mergeCell ref="A125:E125"/>
    <mergeCell ref="F125:M125"/>
    <mergeCell ref="A120:C120"/>
    <mergeCell ref="D120:H120"/>
    <mergeCell ref="I120:J120"/>
    <mergeCell ref="K120:M120"/>
    <mergeCell ref="A119:C119"/>
    <mergeCell ref="D119:H119"/>
    <mergeCell ref="I119:J119"/>
    <mergeCell ref="K119:M119"/>
    <mergeCell ref="A118:C118"/>
    <mergeCell ref="D118:H118"/>
    <mergeCell ref="I118:J118"/>
    <mergeCell ref="K118:M118"/>
    <mergeCell ref="A117:C117"/>
    <mergeCell ref="D117:H117"/>
    <mergeCell ref="I117:J117"/>
    <mergeCell ref="K117:M117"/>
    <mergeCell ref="A116:C116"/>
    <mergeCell ref="D116:H116"/>
    <mergeCell ref="I116:J116"/>
    <mergeCell ref="K116:M116"/>
    <mergeCell ref="A115:C115"/>
    <mergeCell ref="D115:H115"/>
    <mergeCell ref="I115:J115"/>
    <mergeCell ref="K115:M115"/>
    <mergeCell ref="A104:M104"/>
    <mergeCell ref="A113:M113"/>
    <mergeCell ref="A114:C114"/>
    <mergeCell ref="D114:H114"/>
    <mergeCell ref="I114:J114"/>
    <mergeCell ref="K114:M114"/>
    <mergeCell ref="A102:H102"/>
    <mergeCell ref="I102:M102"/>
    <mergeCell ref="A103:H103"/>
    <mergeCell ref="I103:M103"/>
    <mergeCell ref="A100:H100"/>
    <mergeCell ref="I100:M100"/>
    <mergeCell ref="A101:H101"/>
    <mergeCell ref="I101:M101"/>
    <mergeCell ref="I98:M98"/>
    <mergeCell ref="A99:H99"/>
    <mergeCell ref="I99:M99"/>
    <mergeCell ref="A96:D96"/>
    <mergeCell ref="E96:J96"/>
    <mergeCell ref="K96:M96"/>
    <mergeCell ref="A97:M97"/>
    <mergeCell ref="K89:M89"/>
    <mergeCell ref="D90:E90"/>
    <mergeCell ref="F90:H90"/>
    <mergeCell ref="A94:D94"/>
    <mergeCell ref="E94:J94"/>
    <mergeCell ref="K94:M94"/>
    <mergeCell ref="I92:K92"/>
    <mergeCell ref="L92:M92"/>
    <mergeCell ref="A81:D86"/>
    <mergeCell ref="E81:M86"/>
    <mergeCell ref="F77:M77"/>
    <mergeCell ref="A93:D93"/>
    <mergeCell ref="E93:J93"/>
    <mergeCell ref="K93:M93"/>
    <mergeCell ref="A89:C91"/>
    <mergeCell ref="D91:E91"/>
    <mergeCell ref="F91:H91"/>
    <mergeCell ref="I91:J91"/>
    <mergeCell ref="A74:C74"/>
    <mergeCell ref="D74:H74"/>
    <mergeCell ref="I74:J74"/>
    <mergeCell ref="K74:M74"/>
    <mergeCell ref="A87:M87"/>
    <mergeCell ref="A88:C88"/>
    <mergeCell ref="D88:H88"/>
    <mergeCell ref="I88:M88"/>
    <mergeCell ref="A76:M76"/>
    <mergeCell ref="A80:E80"/>
    <mergeCell ref="D71:H71"/>
    <mergeCell ref="I71:J71"/>
    <mergeCell ref="K71:M71"/>
    <mergeCell ref="A73:C73"/>
    <mergeCell ref="D73:H73"/>
    <mergeCell ref="I73:J73"/>
    <mergeCell ref="K73:M73"/>
    <mergeCell ref="A61:M61"/>
    <mergeCell ref="A64:H64"/>
    <mergeCell ref="I64:M64"/>
    <mergeCell ref="A72:C72"/>
    <mergeCell ref="D72:H72"/>
    <mergeCell ref="I72:J72"/>
    <mergeCell ref="K72:M72"/>
    <mergeCell ref="A65:M65"/>
    <mergeCell ref="A70:M70"/>
    <mergeCell ref="A71:C71"/>
    <mergeCell ref="A59:D59"/>
    <mergeCell ref="E59:J59"/>
    <mergeCell ref="K59:M59"/>
    <mergeCell ref="A62:H62"/>
    <mergeCell ref="I62:M62"/>
    <mergeCell ref="A63:H63"/>
    <mergeCell ref="I63:M63"/>
    <mergeCell ref="A60:D60"/>
    <mergeCell ref="E60:J60"/>
    <mergeCell ref="K60:M60"/>
    <mergeCell ref="A58:D58"/>
    <mergeCell ref="E58:J58"/>
    <mergeCell ref="K58:M58"/>
    <mergeCell ref="K54:M54"/>
    <mergeCell ref="D53:E53"/>
    <mergeCell ref="F53:H53"/>
    <mergeCell ref="A57:D57"/>
    <mergeCell ref="E57:J57"/>
    <mergeCell ref="K57:M57"/>
    <mergeCell ref="A53:C55"/>
    <mergeCell ref="F55:H55"/>
    <mergeCell ref="I55:J55"/>
    <mergeCell ref="K53:M53"/>
    <mergeCell ref="D54:E54"/>
    <mergeCell ref="A40:M40"/>
    <mergeCell ref="A44:E44"/>
    <mergeCell ref="F44:M44"/>
    <mergeCell ref="A45:D50"/>
    <mergeCell ref="E45:M50"/>
    <mergeCell ref="A42:E42"/>
    <mergeCell ref="F42:M42"/>
    <mergeCell ref="A43:E43"/>
    <mergeCell ref="F43:M43"/>
    <mergeCell ref="A38:C38"/>
    <mergeCell ref="D38:H38"/>
    <mergeCell ref="I38:J38"/>
    <mergeCell ref="K38:M38"/>
    <mergeCell ref="A35:M35"/>
    <mergeCell ref="A36:C36"/>
    <mergeCell ref="D36:H36"/>
    <mergeCell ref="I36:J36"/>
    <mergeCell ref="K36:M36"/>
    <mergeCell ref="A37:C37"/>
    <mergeCell ref="D37:H37"/>
    <mergeCell ref="I37:J37"/>
    <mergeCell ref="K37:M37"/>
    <mergeCell ref="K26:M26"/>
    <mergeCell ref="A28:H28"/>
    <mergeCell ref="I28:M28"/>
    <mergeCell ref="A29:H29"/>
    <mergeCell ref="I29:M29"/>
    <mergeCell ref="A30:M30"/>
    <mergeCell ref="F21:H21"/>
    <mergeCell ref="A27:M27"/>
    <mergeCell ref="A24:D24"/>
    <mergeCell ref="E24:J24"/>
    <mergeCell ref="K24:M24"/>
    <mergeCell ref="A25:D25"/>
    <mergeCell ref="E25:J25"/>
    <mergeCell ref="K25:M25"/>
    <mergeCell ref="A26:D26"/>
    <mergeCell ref="E26:J26"/>
    <mergeCell ref="A9:E9"/>
    <mergeCell ref="D19:E19"/>
    <mergeCell ref="F19:H19"/>
    <mergeCell ref="I19:J19"/>
    <mergeCell ref="K21:M21"/>
    <mergeCell ref="A23:D23"/>
    <mergeCell ref="E23:J23"/>
    <mergeCell ref="K23:M23"/>
    <mergeCell ref="A19:C21"/>
    <mergeCell ref="D21:E21"/>
    <mergeCell ref="I18:M18"/>
    <mergeCell ref="I21:J21"/>
    <mergeCell ref="K19:M19"/>
    <mergeCell ref="D20:E20"/>
    <mergeCell ref="A6:M6"/>
    <mergeCell ref="A10:E10"/>
    <mergeCell ref="F10:M10"/>
    <mergeCell ref="A11:D16"/>
    <mergeCell ref="E11:M16"/>
    <mergeCell ref="A17:M17"/>
    <mergeCell ref="F54:H54"/>
    <mergeCell ref="F9:M9"/>
    <mergeCell ref="A7:E7"/>
    <mergeCell ref="F7:M7"/>
    <mergeCell ref="A8:E8"/>
    <mergeCell ref="F8:M8"/>
    <mergeCell ref="A41:E41"/>
    <mergeCell ref="F41:M41"/>
    <mergeCell ref="A18:C18"/>
    <mergeCell ref="D18:H18"/>
    <mergeCell ref="I54:J54"/>
    <mergeCell ref="I53:J53"/>
    <mergeCell ref="K55:M55"/>
    <mergeCell ref="F20:H20"/>
    <mergeCell ref="I20:J20"/>
    <mergeCell ref="K20:M20"/>
    <mergeCell ref="A51:M51"/>
    <mergeCell ref="A52:C52"/>
    <mergeCell ref="D52:H52"/>
    <mergeCell ref="I52:M52"/>
    <mergeCell ref="A126:E126"/>
    <mergeCell ref="F126:M126"/>
    <mergeCell ref="I90:J90"/>
    <mergeCell ref="K90:M90"/>
    <mergeCell ref="D89:E89"/>
    <mergeCell ref="F173:M173"/>
    <mergeCell ref="K138:M138"/>
    <mergeCell ref="K137:M137"/>
    <mergeCell ref="I137:J137"/>
    <mergeCell ref="F124:M124"/>
    <mergeCell ref="F218:M218"/>
    <mergeCell ref="A181:M181"/>
    <mergeCell ref="A182:C182"/>
    <mergeCell ref="D182:H182"/>
    <mergeCell ref="I182:M182"/>
    <mergeCell ref="F184:H184"/>
    <mergeCell ref="I184:J184"/>
    <mergeCell ref="I183:J183"/>
    <mergeCell ref="A183:C185"/>
    <mergeCell ref="D185:E185"/>
    <mergeCell ref="A265:E265"/>
    <mergeCell ref="F265:M265"/>
    <mergeCell ref="A266:E266"/>
    <mergeCell ref="F266:M266"/>
    <mergeCell ref="A228:M228"/>
    <mergeCell ref="A229:C229"/>
    <mergeCell ref="D229:H229"/>
    <mergeCell ref="I229:M229"/>
    <mergeCell ref="F231:H231"/>
    <mergeCell ref="I231:J231"/>
    <mergeCell ref="F267:M267"/>
    <mergeCell ref="A312:E312"/>
    <mergeCell ref="F312:M312"/>
    <mergeCell ref="A313:E313"/>
    <mergeCell ref="F313:M313"/>
    <mergeCell ref="A314:E314"/>
    <mergeCell ref="F314:M314"/>
    <mergeCell ref="K278:M278"/>
    <mergeCell ref="D277:E277"/>
    <mergeCell ref="F277:H277"/>
    <mergeCell ref="F406:M406"/>
    <mergeCell ref="A369:M369"/>
    <mergeCell ref="A370:C370"/>
    <mergeCell ref="D370:H370"/>
    <mergeCell ref="I370:M370"/>
    <mergeCell ref="F372:H372"/>
    <mergeCell ref="I372:J372"/>
    <mergeCell ref="K373:M373"/>
    <mergeCell ref="A371:C373"/>
    <mergeCell ref="D373:E373"/>
    <mergeCell ref="A453:E453"/>
    <mergeCell ref="F453:M453"/>
    <mergeCell ref="A454:E454"/>
    <mergeCell ref="F454:M454"/>
    <mergeCell ref="A416:M416"/>
    <mergeCell ref="A417:C417"/>
    <mergeCell ref="D417:H417"/>
    <mergeCell ref="I417:M417"/>
    <mergeCell ref="F419:H419"/>
    <mergeCell ref="I419:J419"/>
    <mergeCell ref="F455:M455"/>
    <mergeCell ref="A500:E500"/>
    <mergeCell ref="F500:M500"/>
    <mergeCell ref="A501:E501"/>
    <mergeCell ref="F501:M501"/>
    <mergeCell ref="A502:E502"/>
    <mergeCell ref="F502:M502"/>
    <mergeCell ref="K466:M466"/>
    <mergeCell ref="D465:E465"/>
    <mergeCell ref="F465:H465"/>
    <mergeCell ref="F594:M594"/>
    <mergeCell ref="A557:M557"/>
    <mergeCell ref="A558:C558"/>
    <mergeCell ref="D558:H558"/>
    <mergeCell ref="I558:M558"/>
    <mergeCell ref="F560:H560"/>
    <mergeCell ref="I560:J560"/>
    <mergeCell ref="K561:M561"/>
    <mergeCell ref="A559:C561"/>
    <mergeCell ref="D561:E561"/>
    <mergeCell ref="A641:E641"/>
    <mergeCell ref="F641:M641"/>
    <mergeCell ref="A642:E642"/>
    <mergeCell ref="F642:M642"/>
    <mergeCell ref="A604:M604"/>
    <mergeCell ref="A605:C605"/>
    <mergeCell ref="D605:H605"/>
    <mergeCell ref="I605:M605"/>
    <mergeCell ref="F607:H607"/>
    <mergeCell ref="I607:J607"/>
    <mergeCell ref="F643:M643"/>
    <mergeCell ref="A688:E688"/>
    <mergeCell ref="F688:M688"/>
    <mergeCell ref="A689:E689"/>
    <mergeCell ref="F689:M689"/>
    <mergeCell ref="A690:E690"/>
    <mergeCell ref="F690:M690"/>
    <mergeCell ref="K654:M654"/>
    <mergeCell ref="D653:E653"/>
    <mergeCell ref="F653:H653"/>
    <mergeCell ref="F782:M782"/>
    <mergeCell ref="A745:M745"/>
    <mergeCell ref="A746:C746"/>
    <mergeCell ref="D746:H746"/>
    <mergeCell ref="I746:M746"/>
    <mergeCell ref="F748:H748"/>
    <mergeCell ref="I748:J748"/>
    <mergeCell ref="K749:M749"/>
    <mergeCell ref="A747:C749"/>
    <mergeCell ref="D749:E749"/>
    <mergeCell ref="A829:E829"/>
    <mergeCell ref="F829:M829"/>
    <mergeCell ref="A830:E830"/>
    <mergeCell ref="F830:M830"/>
    <mergeCell ref="A792:M792"/>
    <mergeCell ref="A793:C793"/>
    <mergeCell ref="D793:H793"/>
    <mergeCell ref="I793:M793"/>
    <mergeCell ref="F795:H795"/>
    <mergeCell ref="I795:J795"/>
    <mergeCell ref="F831:M831"/>
    <mergeCell ref="A876:E876"/>
    <mergeCell ref="F876:M876"/>
    <mergeCell ref="A877:E877"/>
    <mergeCell ref="F877:M877"/>
    <mergeCell ref="A878:E878"/>
    <mergeCell ref="F878:M878"/>
    <mergeCell ref="K842:M842"/>
    <mergeCell ref="D841:E841"/>
    <mergeCell ref="F841:H841"/>
    <mergeCell ref="F970:M970"/>
    <mergeCell ref="A933:M933"/>
    <mergeCell ref="A934:C934"/>
    <mergeCell ref="D934:H934"/>
    <mergeCell ref="I934:M934"/>
    <mergeCell ref="F936:H936"/>
    <mergeCell ref="I936:J936"/>
    <mergeCell ref="K937:M937"/>
    <mergeCell ref="A935:C937"/>
    <mergeCell ref="D937:E937"/>
    <mergeCell ref="A1017:E1017"/>
    <mergeCell ref="F1017:M1017"/>
    <mergeCell ref="A1018:E1018"/>
    <mergeCell ref="F1018:M1018"/>
    <mergeCell ref="A980:M980"/>
    <mergeCell ref="A981:C981"/>
    <mergeCell ref="D981:H981"/>
    <mergeCell ref="I981:M981"/>
    <mergeCell ref="F983:H983"/>
    <mergeCell ref="I983:J983"/>
    <mergeCell ref="F1019:M1019"/>
    <mergeCell ref="A1064:E1064"/>
    <mergeCell ref="F1064:M1064"/>
    <mergeCell ref="A1065:E1065"/>
    <mergeCell ref="F1065:M1065"/>
    <mergeCell ref="A1066:E1066"/>
    <mergeCell ref="F1066:M1066"/>
    <mergeCell ref="K1030:M1030"/>
    <mergeCell ref="D1029:E1029"/>
    <mergeCell ref="F1029:H1029"/>
    <mergeCell ref="F1159:M1159"/>
    <mergeCell ref="A1160:E1160"/>
    <mergeCell ref="F1160:M1160"/>
    <mergeCell ref="F1111:M1111"/>
    <mergeCell ref="A1112:E1112"/>
    <mergeCell ref="F1112:M1112"/>
    <mergeCell ref="A1113:E1113"/>
    <mergeCell ref="F1113:M1113"/>
    <mergeCell ref="A1158:E1158"/>
    <mergeCell ref="F1158:M1158"/>
    <mergeCell ref="A124:E124"/>
    <mergeCell ref="A123:M123"/>
    <mergeCell ref="T92:U92"/>
    <mergeCell ref="Q92:R92"/>
    <mergeCell ref="F92:G92"/>
    <mergeCell ref="A92:E92"/>
    <mergeCell ref="A95:D95"/>
    <mergeCell ref="E95:J95"/>
    <mergeCell ref="K95:M95"/>
    <mergeCell ref="A98:H98"/>
    <mergeCell ref="F78:M78"/>
    <mergeCell ref="A78:E78"/>
    <mergeCell ref="A77:E77"/>
    <mergeCell ref="P84:Q84"/>
    <mergeCell ref="N84:O84"/>
    <mergeCell ref="P83:Q83"/>
    <mergeCell ref="N83:O83"/>
    <mergeCell ref="F79:M79"/>
    <mergeCell ref="A79:E79"/>
    <mergeCell ref="F80:M80"/>
  </mergeCells>
  <conditionalFormatting sqref="N84 P84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&amp;LComune di Senorbì
Allegato G alla deliberazione di
G.C. n. 82  del 27/10/2016&amp;CPiano degli obiettivi di
Performance ORGANIZZATIVA
anno 2016
&amp;RServizio: Amministrativo - 
Economico Finanziario - Sociale - 
Tecnico - Polizia Locale</oddHeader>
    <oddFooter>&amp;LI Responsabili: Sigg.ri Dessì Elena - Taccori Silvestro
Sailis Marina - Secci Barbara - Mascia Danilo&amp;R&amp;P</oddFooter>
  </headerFooter>
  <rowBreaks count="25" manualBreakCount="25">
    <brk id="38" max="255" man="1"/>
    <brk id="74" max="255" man="1"/>
    <brk id="121" max="255" man="1"/>
    <brk id="168" max="255" man="1"/>
    <brk id="215" max="255" man="1"/>
    <brk id="262" max="255" man="1"/>
    <brk id="309" max="255" man="1"/>
    <brk id="356" max="255" man="1"/>
    <brk id="403" max="255" man="1"/>
    <brk id="450" max="255" man="1"/>
    <brk id="497" max="255" man="1"/>
    <brk id="544" max="255" man="1"/>
    <brk id="591" max="255" man="1"/>
    <brk id="638" max="255" man="1"/>
    <brk id="685" max="255" man="1"/>
    <brk id="732" max="255" man="1"/>
    <brk id="779" max="255" man="1"/>
    <brk id="826" max="255" man="1"/>
    <brk id="873" max="255" man="1"/>
    <brk id="920" max="255" man="1"/>
    <brk id="967" max="255" man="1"/>
    <brk id="1014" max="255" man="1"/>
    <brk id="1061" max="255" man="1"/>
    <brk id="1108" max="255" man="1"/>
    <brk id="11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199" t="s">
        <v>99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2:26" ht="25.5" customHeight="1">
      <c r="B2" s="209" t="s">
        <v>69</v>
      </c>
      <c r="C2" s="209" t="s">
        <v>70</v>
      </c>
      <c r="D2" s="208" t="s">
        <v>95</v>
      </c>
      <c r="E2" s="208"/>
      <c r="F2" s="208"/>
      <c r="G2" s="208"/>
      <c r="H2" s="205" t="s">
        <v>87</v>
      </c>
      <c r="I2" s="206"/>
      <c r="J2" s="206"/>
      <c r="K2" s="207"/>
      <c r="L2" s="203" t="s">
        <v>77</v>
      </c>
      <c r="M2" s="210" t="s">
        <v>75</v>
      </c>
      <c r="N2" s="210"/>
      <c r="O2" s="210"/>
      <c r="P2" s="210"/>
      <c r="Q2" s="211" t="s">
        <v>76</v>
      </c>
      <c r="R2" s="198" t="s">
        <v>78</v>
      </c>
      <c r="S2" s="198" t="s">
        <v>79</v>
      </c>
      <c r="T2" s="198" t="s">
        <v>80</v>
      </c>
      <c r="U2" s="198" t="s">
        <v>81</v>
      </c>
      <c r="V2" s="198" t="s">
        <v>82</v>
      </c>
      <c r="W2" s="198" t="s">
        <v>83</v>
      </c>
      <c r="X2" s="198" t="s">
        <v>84</v>
      </c>
      <c r="Y2" s="198" t="s">
        <v>85</v>
      </c>
      <c r="Z2" s="198" t="s">
        <v>86</v>
      </c>
    </row>
    <row r="3" spans="2:26" ht="82.5" customHeight="1">
      <c r="B3" s="209"/>
      <c r="C3" s="209"/>
      <c r="D3" s="24" t="s">
        <v>71</v>
      </c>
      <c r="E3" s="24" t="s">
        <v>72</v>
      </c>
      <c r="F3" s="24" t="s">
        <v>73</v>
      </c>
      <c r="G3" s="24" t="s">
        <v>74</v>
      </c>
      <c r="H3" s="25" t="s">
        <v>88</v>
      </c>
      <c r="I3" s="26" t="s">
        <v>89</v>
      </c>
      <c r="J3" s="25" t="s">
        <v>90</v>
      </c>
      <c r="K3" s="26" t="s">
        <v>91</v>
      </c>
      <c r="L3" s="204"/>
      <c r="M3" s="210"/>
      <c r="N3" s="210"/>
      <c r="O3" s="210"/>
      <c r="P3" s="210"/>
      <c r="Q3" s="211"/>
      <c r="R3" s="198"/>
      <c r="S3" s="198"/>
      <c r="T3" s="198"/>
      <c r="U3" s="198"/>
      <c r="V3" s="198"/>
      <c r="W3" s="198"/>
      <c r="X3" s="198"/>
      <c r="Y3" s="198"/>
      <c r="Z3" s="198"/>
    </row>
    <row r="4" spans="1:26" ht="114.75">
      <c r="A4" s="13">
        <v>1</v>
      </c>
      <c r="B4" s="21" t="str">
        <f>'Scheda obj'!F10</f>
        <v>IMPLEMENTAZIONE DEL SITO ISTITUZIONALE CON INSERIMENTO COSTANTE DI TUTTI I DATI E INFORMAZIONI, NEL RISPETTO DEGLI OBBLIGHI DELLA TRASPARENZA (IN APPLICAZIONE DEL D.LGS. 33/2013). </v>
      </c>
      <c r="C4" s="27" t="str">
        <f>'Scheda obj'!E11</f>
        <v>Il D.lgs. 33/2013 che persegue l'obiettivo di rafforzare lo strumento della trasparenza, misura fondamentale per la prevenzione della corruzione, pone obblighi di pubblicità e trasparenza con la diffusione di informazioni a carico della P.A. sul sito istituzionale: "Amministrazione trasparente". Ogni Area Organizzativa dovrà provvedere ad implementare e tenere aggiornate le informazioni oggetto di pubblicazione.</v>
      </c>
      <c r="D4" s="22"/>
      <c r="E4" s="22"/>
      <c r="F4" s="22"/>
      <c r="G4" s="22"/>
      <c r="H4" s="16" t="str">
        <f>'Scheda obj'!F20</f>
        <v>a</v>
      </c>
      <c r="I4" s="5" t="str">
        <f>'Scheda obj'!K20</f>
        <v>a</v>
      </c>
      <c r="J4" s="16" t="str">
        <f>'Scheda obj'!F21</f>
        <v>a</v>
      </c>
      <c r="K4" s="5" t="str">
        <f>'Scheda obj'!K21</f>
        <v>m</v>
      </c>
      <c r="L4" s="15">
        <f aca="true" t="shared" si="0" ref="L4:L29">(Q4/Q$30)*100</f>
        <v>50</v>
      </c>
      <c r="M4" s="14">
        <f>IF(H4="A",5,(IF(H4="M",3,(IF(H4="B",1,0)))))</f>
        <v>5</v>
      </c>
      <c r="N4" s="14">
        <f>IF(I4="A",5,(IF(I4="M",3,IF(I4="b",1,0))))</f>
        <v>5</v>
      </c>
      <c r="O4" s="14">
        <f>IF(J4="A",5,(IF(J4="M",3,IF(J4="B",1,0))))</f>
        <v>5</v>
      </c>
      <c r="P4" s="14">
        <f>IF(K4="A",1,(IF(K4="M",3,IF(K4="B",5,0))))</f>
        <v>3</v>
      </c>
      <c r="Q4" s="18">
        <f>PRODUCT(M4:P4)</f>
        <v>375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61.5" customHeight="1">
      <c r="A5" s="13">
        <v>2</v>
      </c>
      <c r="B5" s="11" t="str">
        <f>'Scheda obj'!F44</f>
        <v>Attuazione e rispetto del Piano anticorruzione e garantire il miglioramento della gestione degli atti in base agli esiti del controllo successivo, al fine di garantire un elevato standard degli atti</v>
      </c>
      <c r="C5" s="27" t="str">
        <f>'Scheda obj'!E45</f>
        <v>Garantire un elevato standard degli atti amministrativi  sotto il profilo tecnico burocratico, della qualità e della conformità degli stessi alla normativa. Effettuare una costante verifica e monitoraggio delle attivita'/procedimenti con riferimento a quelli rilevati ai fini della prevenzione della corruzione nel piano comunale anticorruzione.</v>
      </c>
      <c r="D5" s="22"/>
      <c r="E5" s="22"/>
      <c r="F5" s="22"/>
      <c r="G5" s="22"/>
      <c r="H5" s="16" t="str">
        <f>'Scheda obj'!F54</f>
        <v>a</v>
      </c>
      <c r="I5" s="5" t="str">
        <f>'Scheda obj'!K54</f>
        <v>a</v>
      </c>
      <c r="J5" s="16" t="str">
        <f>'Scheda obj'!F55</f>
        <v>a</v>
      </c>
      <c r="K5" s="12" t="str">
        <f>'Scheda obj'!K55</f>
        <v>m</v>
      </c>
      <c r="L5" s="15">
        <f t="shared" si="0"/>
        <v>50</v>
      </c>
      <c r="M5" s="14">
        <f aca="true" t="shared" si="1" ref="M5:M29">IF(H5="A",5,(IF(H5="M",3,(IF(H5="B",1,0)))))</f>
        <v>5</v>
      </c>
      <c r="N5" s="14">
        <f aca="true" t="shared" si="2" ref="N5:N29">IF(I5="A",5,(IF(I5="M",3,IF(I5="b",1,0))))</f>
        <v>5</v>
      </c>
      <c r="O5" s="14">
        <f aca="true" t="shared" si="3" ref="O5:O29">IF(J5="A",5,(IF(J5="M",3,IF(J5="B",1,0))))</f>
        <v>5</v>
      </c>
      <c r="P5" s="14">
        <f aca="true" t="shared" si="4" ref="P5:P29">IF(K5="A",1,(IF(K5="M",3,IF(K5="B",5,0))))</f>
        <v>3</v>
      </c>
      <c r="Q5" s="18">
        <f aca="true" t="shared" si="5" ref="Q5:Q29">PRODUCT(M5:P5)</f>
        <v>375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>
        <f>'Scheda obj'!F80</f>
        <v>0</v>
      </c>
      <c r="C6" s="27">
        <f>'Scheda obj'!E81</f>
        <v>0</v>
      </c>
      <c r="D6" s="22"/>
      <c r="E6" s="22"/>
      <c r="F6" s="22"/>
      <c r="G6" s="22"/>
      <c r="H6" s="16">
        <f>'Scheda obj'!F90</f>
        <v>0</v>
      </c>
      <c r="I6" s="5">
        <f>'Scheda obj'!K90</f>
        <v>0</v>
      </c>
      <c r="J6" s="16">
        <f>'Scheda obj'!F91</f>
        <v>0</v>
      </c>
      <c r="K6" s="12">
        <f>'Scheda obj'!K91</f>
        <v>0</v>
      </c>
      <c r="L6" s="15">
        <f t="shared" si="0"/>
        <v>0</v>
      </c>
      <c r="M6" s="14">
        <f t="shared" si="1"/>
        <v>0</v>
      </c>
      <c r="N6" s="14">
        <f t="shared" si="2"/>
        <v>0</v>
      </c>
      <c r="O6" s="14">
        <f t="shared" si="3"/>
        <v>0</v>
      </c>
      <c r="P6" s="14">
        <f t="shared" si="4"/>
        <v>0</v>
      </c>
      <c r="Q6" s="18">
        <f t="shared" si="5"/>
        <v>0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>
        <f>'Scheda obj'!F127</f>
        <v>0</v>
      </c>
      <c r="C7" s="27">
        <f>'Scheda obj'!E128</f>
        <v>0</v>
      </c>
      <c r="D7" s="22"/>
      <c r="E7" s="22"/>
      <c r="F7" s="22"/>
      <c r="G7" s="22"/>
      <c r="H7" s="16">
        <f>'Scheda obj'!F137</f>
        <v>0</v>
      </c>
      <c r="I7" s="5">
        <f>'Scheda obj'!K137</f>
        <v>0</v>
      </c>
      <c r="J7" s="16">
        <f>'Scheda obj'!F138</f>
        <v>0</v>
      </c>
      <c r="K7" s="12">
        <f>'Scheda obj'!K138</f>
        <v>0</v>
      </c>
      <c r="L7" s="15">
        <f t="shared" si="0"/>
        <v>0</v>
      </c>
      <c r="M7" s="14">
        <f t="shared" si="1"/>
        <v>0</v>
      </c>
      <c r="N7" s="14">
        <f t="shared" si="2"/>
        <v>0</v>
      </c>
      <c r="O7" s="14">
        <f t="shared" si="3"/>
        <v>0</v>
      </c>
      <c r="P7" s="14">
        <f t="shared" si="4"/>
        <v>0</v>
      </c>
      <c r="Q7" s="18">
        <f t="shared" si="5"/>
        <v>0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obj'!F174</f>
        <v>0</v>
      </c>
      <c r="C8" s="27">
        <f>'Scheda obj'!E175</f>
        <v>0</v>
      </c>
      <c r="D8" s="22"/>
      <c r="E8" s="22"/>
      <c r="F8" s="22"/>
      <c r="G8" s="22"/>
      <c r="H8" s="16">
        <f>'Scheda obj'!F184</f>
        <v>0</v>
      </c>
      <c r="I8" s="5">
        <f>'Scheda obj'!K184</f>
        <v>0</v>
      </c>
      <c r="J8" s="16">
        <f>'Scheda obj'!F185</f>
        <v>0</v>
      </c>
      <c r="K8" s="12">
        <f>'Scheda obj'!K185</f>
        <v>0</v>
      </c>
      <c r="L8" s="15">
        <f t="shared" si="0"/>
        <v>0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obj'!F221</f>
        <v>0</v>
      </c>
      <c r="C9" s="27">
        <f>'Scheda obj'!E222</f>
        <v>0</v>
      </c>
      <c r="D9" s="22"/>
      <c r="E9" s="22"/>
      <c r="F9" s="22"/>
      <c r="G9" s="22"/>
      <c r="H9" s="16">
        <f>'Scheda obj'!F231</f>
        <v>0</v>
      </c>
      <c r="I9" s="5">
        <f>'Scheda obj'!K231</f>
        <v>0</v>
      </c>
      <c r="J9" s="16">
        <f>'Scheda obj'!F232</f>
        <v>0</v>
      </c>
      <c r="K9" s="12">
        <f>'Scheda obj'!K232</f>
        <v>0</v>
      </c>
      <c r="L9" s="15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obj'!F268</f>
        <v>0</v>
      </c>
      <c r="C10" s="27">
        <f>'Scheda obj'!E269</f>
        <v>0</v>
      </c>
      <c r="D10" s="22"/>
      <c r="E10" s="22"/>
      <c r="F10" s="22"/>
      <c r="G10" s="22"/>
      <c r="H10" s="16">
        <f>'Scheda obj'!F278</f>
        <v>0</v>
      </c>
      <c r="I10" s="5">
        <f>'Scheda obj'!K278</f>
        <v>0</v>
      </c>
      <c r="J10" s="16">
        <f>'Scheda obj'!F279</f>
        <v>0</v>
      </c>
      <c r="K10" s="12">
        <f>'Scheda obj'!K279</f>
        <v>0</v>
      </c>
      <c r="L10" s="15">
        <f t="shared" si="0"/>
        <v>0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obj'!F315</f>
        <v>0</v>
      </c>
      <c r="C11" s="27">
        <f>'Scheda obj'!E316</f>
        <v>0</v>
      </c>
      <c r="D11" s="22"/>
      <c r="E11" s="22"/>
      <c r="F11" s="22"/>
      <c r="G11" s="22"/>
      <c r="H11" s="16">
        <f>'Scheda obj'!F325</f>
        <v>0</v>
      </c>
      <c r="I11" s="5">
        <f>'Scheda obj'!K325</f>
        <v>0</v>
      </c>
      <c r="J11" s="16">
        <f>'Scheda obj'!F326</f>
        <v>0</v>
      </c>
      <c r="K11" s="12">
        <f>'Scheda obj'!K326</f>
        <v>0</v>
      </c>
      <c r="L11" s="15">
        <f t="shared" si="0"/>
        <v>0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obj'!F362</f>
        <v>0</v>
      </c>
      <c r="C12" s="27">
        <f>'Scheda obj'!E363</f>
        <v>0</v>
      </c>
      <c r="D12" s="22"/>
      <c r="E12" s="22"/>
      <c r="F12" s="22"/>
      <c r="G12" s="22"/>
      <c r="H12" s="16">
        <f>'Scheda obj'!F372</f>
        <v>0</v>
      </c>
      <c r="I12" s="5">
        <f>'Scheda obj'!K372</f>
        <v>0</v>
      </c>
      <c r="J12" s="16">
        <f>'Scheda obj'!F373</f>
        <v>0</v>
      </c>
      <c r="K12" s="12">
        <f>'Scheda obj'!K373</f>
        <v>0</v>
      </c>
      <c r="L12" s="15">
        <f t="shared" si="0"/>
        <v>0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obj'!F409</f>
        <v>0</v>
      </c>
      <c r="C13" s="27">
        <f>'Scheda obj'!E410</f>
        <v>0</v>
      </c>
      <c r="D13" s="22"/>
      <c r="E13" s="22"/>
      <c r="F13" s="22"/>
      <c r="G13" s="22"/>
      <c r="H13" s="16">
        <f>'Scheda obj'!F419</f>
        <v>0</v>
      </c>
      <c r="I13" s="5">
        <f>'Scheda obj'!K419</f>
        <v>0</v>
      </c>
      <c r="J13" s="16">
        <f>'Scheda obj'!F420</f>
        <v>0</v>
      </c>
      <c r="K13" s="12">
        <f>'Scheda obj'!K420</f>
        <v>0</v>
      </c>
      <c r="L13" s="15">
        <f t="shared" si="0"/>
        <v>0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obj'!F456</f>
        <v>0</v>
      </c>
      <c r="C14" s="27">
        <f>'Scheda obj'!E457</f>
        <v>0</v>
      </c>
      <c r="D14" s="22"/>
      <c r="E14" s="22"/>
      <c r="F14" s="22"/>
      <c r="G14" s="22"/>
      <c r="H14" s="16">
        <f>'Scheda obj'!F466</f>
        <v>0</v>
      </c>
      <c r="I14" s="5">
        <f>'Scheda obj'!K466</f>
        <v>0</v>
      </c>
      <c r="J14" s="16">
        <f>'Scheda obj'!F467</f>
        <v>0</v>
      </c>
      <c r="K14" s="12">
        <f>'Scheda obj'!K467</f>
        <v>0</v>
      </c>
      <c r="L14" s="15">
        <f t="shared" si="0"/>
        <v>0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obj'!F503</f>
        <v>0</v>
      </c>
      <c r="C15" s="27">
        <f>'Scheda obj'!E504</f>
        <v>0</v>
      </c>
      <c r="D15" s="22"/>
      <c r="E15" s="22"/>
      <c r="F15" s="22"/>
      <c r="G15" s="22"/>
      <c r="H15" s="16">
        <f>'Scheda obj'!F513</f>
        <v>0</v>
      </c>
      <c r="I15" s="5">
        <f>'Scheda obj'!K513</f>
        <v>0</v>
      </c>
      <c r="J15" s="16">
        <f>'Scheda obj'!F514</f>
        <v>0</v>
      </c>
      <c r="K15" s="12">
        <f>'Scheda obj'!K514</f>
        <v>0</v>
      </c>
      <c r="L15" s="15">
        <f t="shared" si="0"/>
        <v>0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obj'!F550</f>
        <v>0</v>
      </c>
      <c r="C16" s="27">
        <f>'Scheda obj'!E551</f>
        <v>0</v>
      </c>
      <c r="D16" s="22"/>
      <c r="E16" s="22"/>
      <c r="F16" s="22"/>
      <c r="G16" s="22"/>
      <c r="H16" s="16">
        <f>'Scheda obj'!F560</f>
        <v>0</v>
      </c>
      <c r="I16" s="5">
        <f>'Scheda obj'!K560</f>
        <v>0</v>
      </c>
      <c r="J16" s="16">
        <f>'Scheda obj'!F561</f>
        <v>0</v>
      </c>
      <c r="K16" s="12">
        <f>'Scheda obj'!K561</f>
        <v>0</v>
      </c>
      <c r="L16" s="15">
        <f t="shared" si="0"/>
        <v>0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obj'!F597</f>
        <v>0</v>
      </c>
      <c r="C17" s="27">
        <f>'Scheda obj'!E598</f>
        <v>0</v>
      </c>
      <c r="D17" s="22"/>
      <c r="E17" s="22"/>
      <c r="F17" s="22"/>
      <c r="G17" s="22"/>
      <c r="H17" s="16">
        <f>'Scheda obj'!F607</f>
        <v>0</v>
      </c>
      <c r="I17" s="5">
        <f>'Scheda obj'!K607</f>
        <v>0</v>
      </c>
      <c r="J17" s="16">
        <f>'Scheda obj'!F608</f>
        <v>0</v>
      </c>
      <c r="K17" s="12">
        <f>'Scheda obj'!K608</f>
        <v>0</v>
      </c>
      <c r="L17" s="15">
        <f t="shared" si="0"/>
        <v>0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obj'!F57</f>
        <v>0</v>
      </c>
      <c r="C18" s="38">
        <f>'Scheda obj'!E58</f>
        <v>0</v>
      </c>
      <c r="D18" s="22"/>
      <c r="E18" s="22"/>
      <c r="F18" s="22"/>
      <c r="G18" s="22"/>
      <c r="H18" s="16">
        <f>'Scheda obj'!F654</f>
        <v>0</v>
      </c>
      <c r="I18" s="5">
        <f>'Scheda obj'!F655</f>
        <v>0</v>
      </c>
      <c r="J18" s="16">
        <f>'Scheda obj'!K654</f>
        <v>0</v>
      </c>
      <c r="K18" s="12">
        <f>'Scheda obj'!K655</f>
        <v>0</v>
      </c>
      <c r="L18" s="15">
        <f aca="true" t="shared" si="6" ref="L18:L28">(Q18/Q$30)*100</f>
        <v>0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>
        <f>'Scheda obj'!F93</f>
        <v>0</v>
      </c>
      <c r="C19" s="27">
        <f>'Scheda obj'!E94</f>
        <v>0</v>
      </c>
      <c r="D19" s="22"/>
      <c r="E19" s="22"/>
      <c r="F19" s="22"/>
      <c r="G19" s="22"/>
      <c r="H19" s="16">
        <f>'Scheda obj'!F701</f>
        <v>0</v>
      </c>
      <c r="I19" s="5">
        <f>'Scheda obj'!F702</f>
        <v>0</v>
      </c>
      <c r="J19" s="16">
        <f>'Scheda obj'!K701</f>
        <v>0</v>
      </c>
      <c r="K19" s="12">
        <f>'Scheda obj'!K702</f>
        <v>0</v>
      </c>
      <c r="L19" s="15">
        <f t="shared" si="6"/>
        <v>0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obj'!F140</f>
        <v>0</v>
      </c>
      <c r="C20" s="27">
        <f>'Scheda obj'!E141</f>
        <v>0</v>
      </c>
      <c r="D20" s="22"/>
      <c r="E20" s="22"/>
      <c r="F20" s="22"/>
      <c r="G20" s="22"/>
      <c r="H20" s="16">
        <f>'Scheda obj'!F748</f>
        <v>0</v>
      </c>
      <c r="I20" s="5">
        <f>'Scheda obj'!F749</f>
        <v>0</v>
      </c>
      <c r="J20" s="16">
        <f>'Scheda obj'!K748</f>
        <v>0</v>
      </c>
      <c r="K20" s="12">
        <f>'Scheda obj'!K749</f>
        <v>0</v>
      </c>
      <c r="L20" s="15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obj'!F187</f>
        <v>0</v>
      </c>
      <c r="C21" s="27">
        <f>'Scheda obj'!E188</f>
        <v>0</v>
      </c>
      <c r="D21" s="22"/>
      <c r="E21" s="22"/>
      <c r="F21" s="22"/>
      <c r="G21" s="22"/>
      <c r="H21" s="16">
        <f>'Scheda obj'!F795</f>
        <v>0</v>
      </c>
      <c r="I21" s="5">
        <f>'Scheda obj'!F796</f>
        <v>0</v>
      </c>
      <c r="J21" s="16">
        <f>'Scheda obj'!K795</f>
        <v>0</v>
      </c>
      <c r="K21" s="12">
        <f>'Scheda obj'!K796</f>
        <v>0</v>
      </c>
      <c r="L21" s="15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obj'!F234</f>
        <v>0</v>
      </c>
      <c r="C22" s="27">
        <f>'Scheda obj'!E235</f>
        <v>0</v>
      </c>
      <c r="D22" s="22"/>
      <c r="E22" s="22"/>
      <c r="F22" s="22"/>
      <c r="G22" s="22"/>
      <c r="H22" s="16">
        <f>'Scheda obj'!F842</f>
        <v>0</v>
      </c>
      <c r="I22" s="5">
        <f>'Scheda obj'!F843</f>
        <v>0</v>
      </c>
      <c r="J22" s="16">
        <f>'Scheda obj'!K842</f>
        <v>0</v>
      </c>
      <c r="K22" s="12">
        <f>'Scheda obj'!K843</f>
        <v>0</v>
      </c>
      <c r="L22" s="15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obj'!F281</f>
        <v>0</v>
      </c>
      <c r="C23" s="27">
        <f>'Scheda obj'!E282</f>
        <v>0</v>
      </c>
      <c r="D23" s="22"/>
      <c r="E23" s="22"/>
      <c r="F23" s="22"/>
      <c r="G23" s="22"/>
      <c r="H23" s="16">
        <f>'Scheda obj'!F889</f>
        <v>0</v>
      </c>
      <c r="I23" s="5">
        <f>'Scheda obj'!F890</f>
        <v>0</v>
      </c>
      <c r="J23" s="16">
        <f>'Scheda obj'!K889</f>
        <v>0</v>
      </c>
      <c r="K23" s="12">
        <f>'Scheda obj'!K890</f>
        <v>0</v>
      </c>
      <c r="L23" s="15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obj'!F328</f>
        <v>0</v>
      </c>
      <c r="C24" s="27">
        <f>'Scheda obj'!E329</f>
        <v>0</v>
      </c>
      <c r="D24" s="22"/>
      <c r="E24" s="22"/>
      <c r="F24" s="22"/>
      <c r="G24" s="22"/>
      <c r="H24" s="16">
        <f>'Scheda obj'!F936</f>
        <v>0</v>
      </c>
      <c r="I24" s="5">
        <f>'Scheda obj'!F937</f>
        <v>0</v>
      </c>
      <c r="J24" s="16">
        <f>'Scheda obj'!K936</f>
        <v>0</v>
      </c>
      <c r="K24" s="12">
        <f>'Scheda obj'!K937</f>
        <v>0</v>
      </c>
      <c r="L24" s="15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obj'!F373</f>
        <v>0</v>
      </c>
      <c r="C25" s="27">
        <f>'Scheda obj'!E374</f>
        <v>0</v>
      </c>
      <c r="D25" s="22"/>
      <c r="E25" s="22"/>
      <c r="F25" s="22"/>
      <c r="G25" s="22"/>
      <c r="H25" s="16">
        <f>'Scheda obj'!F983</f>
        <v>0</v>
      </c>
      <c r="I25" s="5">
        <f>'Scheda obj'!F984</f>
        <v>0</v>
      </c>
      <c r="J25" s="16">
        <f>'Scheda obj'!K983</f>
        <v>0</v>
      </c>
      <c r="K25" s="12">
        <f>'Scheda obj'!K984</f>
        <v>0</v>
      </c>
      <c r="L25" s="15">
        <f>(Q25/Q$30)*100</f>
        <v>0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obj'!F639</f>
        <v>0</v>
      </c>
      <c r="C26" s="27">
        <f>'Scheda obj'!E640</f>
        <v>0</v>
      </c>
      <c r="D26" s="22"/>
      <c r="E26" s="22"/>
      <c r="F26" s="22"/>
      <c r="G26" s="22"/>
      <c r="H26" s="16">
        <f>'Scheda obj'!F1030</f>
        <v>0</v>
      </c>
      <c r="I26" s="5">
        <f>'Scheda obj'!F1031</f>
        <v>0</v>
      </c>
      <c r="J26" s="16">
        <f>'Scheda obj'!K1030</f>
        <v>0</v>
      </c>
      <c r="K26" s="12">
        <f>'Scheda obj'!K1031</f>
        <v>0</v>
      </c>
      <c r="L26" s="15">
        <f>(Q26/Q$30)*100</f>
        <v>0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obj'!F375</f>
        <v>0</v>
      </c>
      <c r="C27" s="27">
        <f>'Scheda obj'!E376</f>
        <v>0</v>
      </c>
      <c r="D27" s="22"/>
      <c r="E27" s="22"/>
      <c r="F27" s="22"/>
      <c r="G27" s="22"/>
      <c r="H27" s="16">
        <f>'Scheda obj'!F1077</f>
        <v>0</v>
      </c>
      <c r="I27" s="5">
        <f>'Scheda obj'!F1078</f>
        <v>0</v>
      </c>
      <c r="J27" s="16">
        <f>'Scheda obj'!K1077</f>
        <v>0</v>
      </c>
      <c r="K27" s="12">
        <f>'Scheda obj'!K1078</f>
        <v>0</v>
      </c>
      <c r="L27" s="15">
        <f t="shared" si="6"/>
        <v>0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obj'!F644</f>
        <v>0</v>
      </c>
      <c r="C28" s="27">
        <f>'Scheda obj'!E645</f>
        <v>0</v>
      </c>
      <c r="D28" s="22"/>
      <c r="E28" s="22"/>
      <c r="F28" s="22"/>
      <c r="G28" s="22"/>
      <c r="H28" s="16">
        <f>'Scheda obj'!F1124</f>
        <v>0</v>
      </c>
      <c r="I28" s="5">
        <f>'Scheda obj'!F1125</f>
        <v>0</v>
      </c>
      <c r="J28" s="16">
        <f>'Scheda obj'!K1124</f>
        <v>0</v>
      </c>
      <c r="K28" s="12">
        <f>'Scheda obj'!K1125</f>
        <v>0</v>
      </c>
      <c r="L28" s="15">
        <f t="shared" si="6"/>
        <v>0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obj'!F644</f>
        <v>0</v>
      </c>
      <c r="C29" s="27">
        <f>'Scheda obj'!E645</f>
        <v>0</v>
      </c>
      <c r="D29" s="22"/>
      <c r="E29" s="22"/>
      <c r="F29" s="22"/>
      <c r="G29" s="22"/>
      <c r="H29" s="16">
        <f>'Scheda obj'!F1171</f>
        <v>0</v>
      </c>
      <c r="I29" s="5">
        <f>'Scheda obj'!F1172</f>
        <v>0</v>
      </c>
      <c r="J29" s="16">
        <f>'Scheda obj'!K1171</f>
        <v>0</v>
      </c>
      <c r="K29" s="12">
        <f>'Scheda obj'!K1172</f>
        <v>0</v>
      </c>
      <c r="L29" s="15">
        <f t="shared" si="0"/>
        <v>0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200" t="s">
        <v>92</v>
      </c>
      <c r="C30" s="201"/>
      <c r="D30" s="201"/>
      <c r="E30" s="201"/>
      <c r="F30" s="201"/>
      <c r="G30" s="201"/>
      <c r="H30" s="201"/>
      <c r="I30" s="201"/>
      <c r="J30" s="201"/>
      <c r="K30" s="202"/>
      <c r="L30" s="17">
        <f aca="true" t="shared" si="12" ref="L30:Q30">SUM(L4:L29)</f>
        <v>100</v>
      </c>
      <c r="M30" s="20">
        <f t="shared" si="12"/>
        <v>10</v>
      </c>
      <c r="N30" s="20">
        <f t="shared" si="12"/>
        <v>10</v>
      </c>
      <c r="O30" s="20">
        <f t="shared" si="12"/>
        <v>10</v>
      </c>
      <c r="P30" s="20">
        <f t="shared" si="12"/>
        <v>6</v>
      </c>
      <c r="Q30" s="19">
        <f t="shared" si="12"/>
        <v>750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  <mergeCell ref="R2:R3"/>
    <mergeCell ref="B1:L1"/>
    <mergeCell ref="Z2:Z3"/>
    <mergeCell ref="S2:S3"/>
    <mergeCell ref="T2:T3"/>
    <mergeCell ref="U2:U3"/>
    <mergeCell ref="V2:V3"/>
    <mergeCell ref="Y2:Y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2016-10-24T14:59:25Z</cp:lastPrinted>
  <dcterms:created xsi:type="dcterms:W3CDTF">2006-05-23T17:49:49Z</dcterms:created>
  <dcterms:modified xsi:type="dcterms:W3CDTF">2017-04-27T15:37:50Z</dcterms:modified>
  <cp:category/>
  <cp:version/>
  <cp:contentType/>
  <cp:contentStatus/>
</cp:coreProperties>
</file>