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2120" windowHeight="7515" activeTab="0"/>
  </bookViews>
  <sheets>
    <sheet name="Scheda obj" sheetId="1" r:id="rId1"/>
    <sheet name="Obiettivi Area " sheetId="2" r:id="rId2"/>
  </sheets>
  <externalReferences>
    <externalReference r:id="rId5"/>
  </externalReferences>
  <definedNames>
    <definedName name="_xlnm.Print_Area" localSheetId="0">'Scheda obj'!$A$1:$M$79</definedName>
    <definedName name="Comp.">#REF!</definedName>
    <definedName name="Comportamenti">'[1]Comportamenti'!$A$2:$A$22</definedName>
    <definedName name="Valore">'[1]Comportamenti'!$B$2:$B$22</definedName>
    <definedName name="Valori">#REF!</definedName>
  </definedNames>
  <calcPr fullCalcOnLoad="1"/>
</workbook>
</file>

<file path=xl/sharedStrings.xml><?xml version="1.0" encoding="utf-8"?>
<sst xmlns="http://schemas.openxmlformats.org/spreadsheetml/2006/main" count="352" uniqueCount="99">
  <si>
    <t>Obiettivo n. 1</t>
  </si>
  <si>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</si>
  <si>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</si>
  <si>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</si>
  <si>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</si>
  <si>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</si>
  <si>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</si>
  <si>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</si>
  <si>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Importanza</t>
  </si>
  <si>
    <t>a</t>
  </si>
  <si>
    <t>Complessità</t>
  </si>
  <si>
    <t xml:space="preserve">Indicatori di risultato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</si>
  <si>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</si>
  <si>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</si>
  <si>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</si>
  <si>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</si>
  <si>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</si>
  <si>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</si>
  <si>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</si>
  <si>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</si>
  <si>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</si>
  <si>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</si>
  <si>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</si>
  <si>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</si>
  <si>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</si>
  <si>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</si>
  <si>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</si>
  <si>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</si>
  <si>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</si>
  <si>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</si>
  <si>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d</t>
  </si>
  <si>
    <t>e</t>
  </si>
  <si>
    <t>f</t>
  </si>
  <si>
    <t>g</t>
  </si>
  <si>
    <t xml:space="preserve">Personale coinvolto </t>
  </si>
  <si>
    <t>Personale coinvolto</t>
  </si>
  <si>
    <t xml:space="preserve">% partecipazione </t>
  </si>
  <si>
    <t xml:space="preserve">Note </t>
  </si>
  <si>
    <t>Obiettivo n. 2</t>
  </si>
  <si>
    <t>Obiettivo Settore</t>
  </si>
  <si>
    <t>Valore Atteso</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</si>
  <si>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</si>
  <si>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</si>
  <si>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</si>
  <si>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</si>
  <si>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</si>
  <si>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</si>
  <si>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</si>
  <si>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</si>
  <si>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</si>
  <si>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</si>
  <si>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</si>
  <si>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</si>
  <si>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</si>
  <si>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</si>
  <si>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</si>
  <si>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TOTALE PESI OBIETTIVI DI RISULTATO</t>
  </si>
  <si>
    <t xml:space="preserve">Area </t>
  </si>
  <si>
    <t>Totale peso Obiettivo</t>
  </si>
  <si>
    <t>Assoluto</t>
  </si>
  <si>
    <t>Relativo</t>
  </si>
  <si>
    <t>Premio</t>
  </si>
  <si>
    <t>Dip.</t>
  </si>
  <si>
    <t>P.O.</t>
  </si>
  <si>
    <t>Indicatori di risultato (Efficacia - Efficienza - Tempo)</t>
  </si>
  <si>
    <t>PESATURA OBIETTIVI PERFORMANCE INDIVIDUALE</t>
  </si>
  <si>
    <r>
      <t xml:space="preserve">Obiettivo esecutivo di performance: </t>
    </r>
    <r>
      <rPr>
        <sz val="9"/>
        <rFont val="Arial"/>
        <family val="2"/>
      </rPr>
      <t xml:space="preserve">descrizione sintetica </t>
    </r>
  </si>
  <si>
    <t>Complessità gestionale</t>
  </si>
  <si>
    <t>Obiettivo n. 3</t>
  </si>
  <si>
    <t>Triennio</t>
  </si>
  <si>
    <t>Obiettivo n. 4</t>
  </si>
  <si>
    <t>Obiettivo n. 5</t>
  </si>
  <si>
    <t>Alta - Media - Bassa
(indicare A/M/B)</t>
  </si>
  <si>
    <t>X</t>
  </si>
  <si>
    <t>AREA TECNICA</t>
  </si>
  <si>
    <t>Attuazione del processo organizzativo e procedimentale sugli interventi di propria competenza relativi alle risorse assegnate del PNRR</t>
  </si>
  <si>
    <t xml:space="preserve">Attuazione del processo organizzativo e procedimentale sugli interventi di propria competenza relativi alle risorse assegnate del PNRR tramite:
1. collaborazione diretta e costante con il Responsabile Servizio Finanziario per porre in essere tutte le attività relative alle risorse provenienti dal PNRR per il finanziamento degli interventi di propria competenza
2. mappatura delle risorse finanziate da PNRR con riferimento specifico alla dotazione finanziaria per annualità ed iscrizione al bilancio
3. composizione completa dei cronoprogrammi dei lavori, servizi e forniture distinta per ogni singolo intervento
4. attivazione intervento
5. gestione procedure di affidamenti; 
6. esecuzione dei contratti d’appalto; 
7. monitoraggio, controllo e rendicontazione per certificazione spesa
</t>
  </si>
  <si>
    <t>A</t>
  </si>
  <si>
    <t>M</t>
  </si>
  <si>
    <t>1. collaborazione diretta e costante con il Responsabile Servizio Finanziario per porre in essere tutte le attività relative alle risorse provenienti dal PNRR per il finanziamento degli interventi di propria competenza</t>
  </si>
  <si>
    <t>2. mappatura delle risorse finanziate da PNRR con riferimento specifico alla dotazione finanziaria per annualità ed iscrizione al bilancio</t>
  </si>
  <si>
    <t>3. composizione completa dei cronoprogrammi dei lavori, servizi e forniture distinta per ogni singolo intervento</t>
  </si>
  <si>
    <t>4. attivazione intervento</t>
  </si>
  <si>
    <t xml:space="preserve">5. gestione procedure di affidamenti; </t>
  </si>
  <si>
    <t xml:space="preserve">6. esecuzione dei contratti d’appalto; </t>
  </si>
  <si>
    <t>7. monitoraggio, controllo e rendicontazione per certificazione spesa</t>
  </si>
  <si>
    <t>x</t>
  </si>
  <si>
    <t>SI</t>
  </si>
  <si>
    <t>Aggiornamento strumenti regolamentari</t>
  </si>
  <si>
    <t>1. Predisposizione proposta del nuovo regolamento per la gestione del patrimonio immobiliare di proprietà comunale</t>
  </si>
  <si>
    <t>Aggiornamento strumenti regolamentari tramite la predisposizione della proposta del nuovo regolamento per la gestione del patrimonio immobiliare di proprietà comunale</t>
  </si>
  <si>
    <t>Riapertura e valorizzazione della Casa protetta “Papa Giovanni XXIII”</t>
  </si>
  <si>
    <t xml:space="preserve">Riapertura e valorizzazione della Casa protetta “Papa Giovanni XXIII” tramite:
1. Predisposizione atti di indirizzo per esternalizzazione della concessione del servizio di gestione; 
2. Eventuale affidamento supporto al RUP;
3. Predisposizione relazione ex art. 34 D.L. 179/2012
4. Predisposizione progetto ex art. 21, co. 14 e 15, D.Lgs. 50/2016
5. Pubblicazione bando di gara per l’affidamento della concessione servizio di gestione; 
6. Aggiudicazione e stipula contratto di concessione
</t>
  </si>
  <si>
    <t xml:space="preserve">1. Predisposizione atti di indirizzo per esternalizzazione della concessione del servizio di gestione; </t>
  </si>
  <si>
    <t>2. Eventuale affidamento supporto al RUP;</t>
  </si>
  <si>
    <t>3. Predisposizione relazione ex art. 34 D.L. 179/2012</t>
  </si>
  <si>
    <t>4. Predisposizione progetto ex art. 21, co. 14 e 15, D.Lgs. 50/2016</t>
  </si>
  <si>
    <t xml:space="preserve">5. Pubblicazione bando di gara per l’affidamento della concessione servizio di gestione; </t>
  </si>
  <si>
    <t>6. Aggiudicazione e stipula contratto di concessione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</si>
</sst>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 #,##0_-;\-* #,##0_-;_-* &quot;-&quot;??_-;_-@_-"/>
    <numFmt numFmtId="173" formatCode="&quot;Sì&quot;;&quot;Sì&quot;;&quot;No&quot;"/>
    <numFmt numFmtId="174" formatCode="&quot;Vero&quot;;&quot;Vero&quot;;&quot;Falso&quot;"/>
    <numFmt numFmtId="175" formatCode="&quot;Attivo&quot;;&quot;Attivo&quot;;&quot;Inattivo&quot;"/>
    <numFmt numFmtId="176" formatCode="[$€-2]\ #.##000_);[Red]\([$€-2]\ #.##000\)"/>
  </numFmts>
  <fonts count="49">
    <font>
      <sz val="10"/>
      <name val="Arial"/>
      <family val="0"/>
    </font>
    <font>
      <sz val="11"/>
      <color indexed="8"/>
      <name val="Calibri"/>
      <family val="2"/>
    </font>
    <font>
      <b/>
      <sz val="10"/>
      <name val="Arial"/>
      <family val="2"/>
    </font>
    <font>
      <b/>
      <sz val="9"/>
      <name val="Arial"/>
      <family val="2"/>
    </font>
    <font>
      <b/>
      <sz val="12"/>
      <name val="Arial"/>
      <family val="2"/>
    </font>
    <font>
      <b/>
      <sz val="11"/>
      <name val="Arial"/>
      <family val="2"/>
    </font>
    <font>
      <b/>
      <sz val="8"/>
      <name val="Arial"/>
      <family val="2"/>
    </font>
    <font>
      <sz val="8"/>
      <name val="Arial"/>
      <family val="2"/>
    </font>
    <font>
      <b/>
      <sz val="14"/>
      <name val="Arial"/>
      <family val="2"/>
    </font>
    <font>
      <sz val="7"/>
      <name val="Arial"/>
      <family val="2"/>
    </font>
    <font>
      <sz val="10"/>
      <name val="Verdana"/>
      <family val="2"/>
    </font>
    <font>
      <b/>
      <sz val="12"/>
      <name val="Verdana"/>
      <family val="2"/>
    </font>
    <font>
      <b/>
      <sz val="11"/>
      <name val="Verdana"/>
      <family val="2"/>
    </font>
    <font>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style="thin"/>
      <bottom style="medium"/>
    </border>
    <border>
      <left style="thin"/>
      <right style="medium"/>
      <top style="thin"/>
      <bottom style="medium"/>
    </border>
    <border>
      <left/>
      <right/>
      <top style="thin"/>
      <bottom style="thin"/>
    </border>
    <border>
      <left/>
      <right style="medium"/>
      <top style="thin"/>
      <bottom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medium"/>
    </border>
    <border>
      <left style="medium"/>
      <right/>
      <top style="thin"/>
      <bottom/>
    </border>
    <border>
      <left/>
      <right/>
      <top style="thin"/>
      <bottom/>
    </border>
    <border>
      <left/>
      <right style="thin"/>
      <top/>
      <bottom/>
    </border>
    <border>
      <left style="medium"/>
      <right/>
      <top/>
      <bottom style="thin"/>
    </border>
    <border>
      <left/>
      <right/>
      <top/>
      <bottom style="thin"/>
    </border>
    <border>
      <left/>
      <right style="thin"/>
      <top/>
      <bottom style="thin"/>
    </border>
    <border>
      <left/>
      <right style="medium"/>
      <top style="thin"/>
      <bottom/>
    </border>
    <border>
      <left style="thin"/>
      <right/>
      <top/>
      <bottom/>
    </border>
    <border>
      <left/>
      <right style="medium"/>
      <top/>
      <bottom/>
    </border>
    <border>
      <left style="thin"/>
      <right/>
      <top/>
      <bottom style="thin"/>
    </border>
    <border>
      <left/>
      <right style="medium"/>
      <top/>
      <bottom style="thin"/>
    </border>
    <border>
      <left>
        <color indexed="63"/>
      </left>
      <right>
        <color indexed="63"/>
      </right>
      <top>
        <color indexed="63"/>
      </top>
      <bottom style="medium"/>
    </border>
    <border>
      <left style="thin"/>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171" fontId="0" fillId="0" borderId="0" applyFont="0" applyFill="0" applyBorder="0" applyAlignment="0" applyProtection="0"/>
    <xf numFmtId="0" fontId="36" fillId="27"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0" fontId="38" fillId="19"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0" applyNumberFormat="0" applyBorder="0" applyAlignment="0" applyProtection="0"/>
    <xf numFmtId="0" fontId="47"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212">
    <xf numFmtId="0" fontId="0" fillId="0" borderId="0" xfId="0" applyAlignment="1">
      <alignment/>
    </xf>
    <xf numFmtId="0" fontId="0" fillId="0" borderId="0" xfId="0" applyAlignment="1">
      <alignment vertical="center" wrapText="1"/>
    </xf>
    <xf numFmtId="0" fontId="8" fillId="32" borderId="10" xfId="0" applyFont="1" applyFill="1" applyBorder="1" applyAlignment="1">
      <alignment horizontal="center" wrapText="1"/>
    </xf>
    <xf numFmtId="0" fontId="7" fillId="32"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2" borderId="13" xfId="0" applyFont="1" applyFill="1" applyBorder="1" applyAlignment="1">
      <alignment horizontal="center" vertical="center" wrapText="1"/>
    </xf>
    <xf numFmtId="0" fontId="2" fillId="0" borderId="0" xfId="0" applyFont="1" applyAlignment="1">
      <alignment vertical="center" wrapText="1"/>
    </xf>
    <xf numFmtId="0" fontId="0" fillId="0" borderId="11" xfId="0" applyBorder="1" applyAlignment="1">
      <alignment horizontal="justify" vertical="center" wrapText="1"/>
    </xf>
    <xf numFmtId="0" fontId="0" fillId="33" borderId="11" xfId="0" applyFill="1" applyBorder="1" applyAlignment="1">
      <alignment horizontal="center" vertical="center" wrapText="1"/>
    </xf>
    <xf numFmtId="164" fontId="7" fillId="0" borderId="11" xfId="0" applyNumberFormat="1" applyFont="1" applyFill="1" applyBorder="1" applyAlignment="1">
      <alignment horizontal="left" vertical="center"/>
    </xf>
    <xf numFmtId="165" fontId="9" fillId="0" borderId="11" xfId="0" applyNumberFormat="1" applyFont="1" applyBorder="1" applyAlignment="1">
      <alignment horizontal="center" vertical="center" wrapText="1"/>
    </xf>
    <xf numFmtId="165" fontId="9" fillId="34" borderId="11" xfId="0" applyNumberFormat="1" applyFont="1" applyFill="1" applyBorder="1" applyAlignment="1">
      <alignment horizontal="center" vertical="center" wrapText="1"/>
    </xf>
    <xf numFmtId="172" fontId="9" fillId="0" borderId="11" xfId="0" applyNumberFormat="1" applyFont="1" applyBorder="1" applyAlignment="1">
      <alignment horizontal="center" vertical="center" wrapText="1"/>
    </xf>
    <xf numFmtId="172" fontId="9" fillId="34" borderId="11" xfId="0" applyNumberFormat="1" applyFont="1" applyFill="1" applyBorder="1" applyAlignment="1">
      <alignment horizontal="center" vertical="center" wrapText="1"/>
    </xf>
    <xf numFmtId="164" fontId="9" fillId="33"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protection/>
    </xf>
    <xf numFmtId="0" fontId="7" fillId="0" borderId="11" xfId="0" applyFont="1" applyBorder="1" applyAlignment="1">
      <alignment horizontal="justify" vertical="center" wrapText="1"/>
    </xf>
    <xf numFmtId="0" fontId="10" fillId="35" borderId="0" xfId="0" applyFont="1" applyFill="1" applyAlignment="1">
      <alignment vertical="center"/>
    </xf>
    <xf numFmtId="0" fontId="10" fillId="0" borderId="0" xfId="0" applyFont="1" applyAlignment="1">
      <alignment vertical="center"/>
    </xf>
    <xf numFmtId="0" fontId="11" fillId="0" borderId="11"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165" fontId="11" fillId="0" borderId="0" xfId="44" applyFont="1" applyFill="1" applyBorder="1" applyAlignment="1">
      <alignment horizontal="center" vertical="center" wrapText="1"/>
    </xf>
    <xf numFmtId="0" fontId="10" fillId="0" borderId="0" xfId="0" applyFont="1" applyFill="1" applyBorder="1" applyAlignment="1">
      <alignment vertical="center"/>
    </xf>
    <xf numFmtId="165" fontId="10" fillId="0" borderId="14" xfId="0" applyNumberFormat="1" applyFont="1" applyBorder="1" applyAlignment="1">
      <alignment vertical="center"/>
    </xf>
    <xf numFmtId="165" fontId="10" fillId="0" borderId="15" xfId="0" applyNumberFormat="1" applyFont="1" applyBorder="1" applyAlignment="1">
      <alignment vertical="center"/>
    </xf>
    <xf numFmtId="165" fontId="10" fillId="0" borderId="14" xfId="44" applyFont="1" applyBorder="1" applyAlignment="1">
      <alignment vertical="center"/>
    </xf>
    <xf numFmtId="165" fontId="10" fillId="0" borderId="15" xfId="44" applyFont="1" applyBorder="1" applyAlignment="1">
      <alignment vertical="center"/>
    </xf>
    <xf numFmtId="165" fontId="10" fillId="0" borderId="16" xfId="0" applyNumberFormat="1" applyFont="1" applyBorder="1" applyAlignment="1">
      <alignment vertical="center"/>
    </xf>
    <xf numFmtId="165" fontId="10" fillId="0" borderId="17" xfId="0" applyNumberFormat="1" applyFont="1" applyBorder="1" applyAlignment="1">
      <alignment vertical="center"/>
    </xf>
    <xf numFmtId="165" fontId="10" fillId="0" borderId="16" xfId="44" applyFont="1" applyBorder="1" applyAlignment="1">
      <alignment vertical="center"/>
    </xf>
    <xf numFmtId="165" fontId="10" fillId="0" borderId="17" xfId="44" applyFont="1" applyBorder="1" applyAlignment="1">
      <alignment vertical="center"/>
    </xf>
    <xf numFmtId="0" fontId="12" fillId="4" borderId="11" xfId="0" applyFont="1" applyFill="1" applyBorder="1" applyAlignment="1">
      <alignment horizontal="center" vertical="center" wrapText="1"/>
    </xf>
    <xf numFmtId="165" fontId="12" fillId="4" borderId="14" xfId="0" applyNumberFormat="1" applyFont="1" applyFill="1" applyBorder="1" applyAlignment="1">
      <alignment horizontal="center" vertical="center" wrapText="1"/>
    </xf>
    <xf numFmtId="0" fontId="12" fillId="4" borderId="15" xfId="0" applyFont="1" applyFill="1" applyBorder="1" applyAlignment="1">
      <alignment horizontal="center" vertical="center" wrapText="1"/>
    </xf>
    <xf numFmtId="165" fontId="12" fillId="4" borderId="14" xfId="44" applyFont="1" applyFill="1" applyBorder="1" applyAlignment="1">
      <alignment horizontal="center" vertical="center" wrapText="1"/>
    </xf>
    <xf numFmtId="165" fontId="12" fillId="4" borderId="15" xfId="44" applyFont="1" applyFill="1" applyBorder="1" applyAlignment="1">
      <alignment horizontal="center" vertical="center" wrapText="1"/>
    </xf>
    <xf numFmtId="0" fontId="12" fillId="4" borderId="14" xfId="0" applyFont="1" applyFill="1" applyBorder="1" applyAlignment="1">
      <alignment horizontal="center" vertical="center" wrapText="1"/>
    </xf>
    <xf numFmtId="0" fontId="0" fillId="0" borderId="0" xfId="0" applyFon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6" borderId="11" xfId="0" applyFont="1" applyFill="1" applyBorder="1" applyAlignment="1" applyProtection="1">
      <alignment horizontal="center" vertical="center" textRotation="90" wrapText="1"/>
      <protection/>
    </xf>
    <xf numFmtId="0" fontId="2" fillId="36"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4"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5" fillId="32" borderId="22" xfId="0" applyFont="1" applyFill="1" applyBorder="1" applyAlignment="1">
      <alignment horizontal="center" vertical="center" wrapText="1"/>
    </xf>
    <xf numFmtId="0" fontId="5" fillId="32" borderId="20"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2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0" fillId="37" borderId="22" xfId="0" applyNumberFormat="1" applyFont="1" applyFill="1" applyBorder="1" applyAlignment="1">
      <alignment horizontal="justify" vertical="center" wrapText="1"/>
    </xf>
    <xf numFmtId="0" fontId="48" fillId="37" borderId="20" xfId="0" applyNumberFormat="1" applyFont="1" applyFill="1" applyBorder="1" applyAlignment="1">
      <alignment horizontal="justify" vertical="center" wrapText="1"/>
    </xf>
    <xf numFmtId="0" fontId="48" fillId="37" borderId="15" xfId="0" applyNumberFormat="1" applyFont="1" applyFill="1" applyBorder="1" applyAlignment="1">
      <alignment horizontal="justify" vertical="center" wrapText="1"/>
    </xf>
    <xf numFmtId="0" fontId="0" fillId="37" borderId="14" xfId="0" applyNumberFormat="1" applyFont="1" applyFill="1" applyBorder="1" applyAlignment="1">
      <alignment horizontal="justify" vertical="center" wrapText="1"/>
    </xf>
    <xf numFmtId="0" fontId="48" fillId="37" borderId="21" xfId="0" applyNumberFormat="1" applyFont="1" applyFill="1" applyBorder="1" applyAlignment="1">
      <alignment horizontal="justify" vertical="center" wrapText="1"/>
    </xf>
    <xf numFmtId="0" fontId="0" fillId="37" borderId="20" xfId="0" applyNumberFormat="1" applyFont="1" applyFill="1" applyBorder="1" applyAlignment="1">
      <alignment horizontal="justify" vertical="center" wrapText="1"/>
    </xf>
    <xf numFmtId="0" fontId="0" fillId="37" borderId="15" xfId="0" applyNumberFormat="1" applyFont="1" applyFill="1" applyBorder="1" applyAlignment="1">
      <alignment horizontal="justify" vertical="center" wrapText="1"/>
    </xf>
    <xf numFmtId="0" fontId="0" fillId="37" borderId="21" xfId="0" applyNumberFormat="1" applyFont="1" applyFill="1" applyBorder="1" applyAlignment="1">
      <alignment horizontal="justify" vertical="center" wrapText="1"/>
    </xf>
    <xf numFmtId="0" fontId="0" fillId="0" borderId="22" xfId="0" applyNumberFormat="1" applyFont="1" applyFill="1" applyBorder="1" applyAlignment="1">
      <alignment horizontal="justify" vertical="center" wrapText="1"/>
    </xf>
    <xf numFmtId="0" fontId="0" fillId="0" borderId="20" xfId="0" applyNumberFormat="1" applyFont="1" applyFill="1" applyBorder="1" applyAlignment="1">
      <alignment horizontal="justify" vertical="center" wrapText="1"/>
    </xf>
    <xf numFmtId="0" fontId="0" fillId="0" borderId="15" xfId="0" applyNumberFormat="1" applyFont="1" applyFill="1" applyBorder="1" applyAlignment="1">
      <alignment horizontal="justify" vertical="center" wrapText="1"/>
    </xf>
    <xf numFmtId="0" fontId="0" fillId="0" borderId="14" xfId="0" applyNumberFormat="1" applyFont="1" applyFill="1" applyBorder="1" applyAlignment="1">
      <alignment horizontal="justify" vertical="center" wrapText="1"/>
    </xf>
    <xf numFmtId="0" fontId="0" fillId="0" borderId="21" xfId="0" applyNumberFormat="1" applyFont="1" applyFill="1" applyBorder="1" applyAlignment="1">
      <alignment horizontal="justify" vertical="center" wrapText="1"/>
    </xf>
    <xf numFmtId="0" fontId="0" fillId="0" borderId="11" xfId="0" applyFont="1" applyBorder="1" applyAlignment="1">
      <alignment horizontal="center" vertical="center" wrapText="1"/>
    </xf>
    <xf numFmtId="0" fontId="0" fillId="0" borderId="22"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8" xfId="0" applyFont="1" applyBorder="1" applyAlignment="1">
      <alignment horizontal="center" vertical="center" wrapText="1"/>
    </xf>
    <xf numFmtId="9" fontId="0" fillId="0" borderId="11" xfId="0" applyNumberFormat="1" applyFont="1" applyBorder="1" applyAlignment="1">
      <alignment horizontal="center" vertical="center" wrapText="1"/>
    </xf>
    <xf numFmtId="0" fontId="2" fillId="32" borderId="1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4" fillId="4"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15" xfId="0" applyFont="1" applyFill="1" applyBorder="1" applyAlignment="1">
      <alignment horizontal="center" vertical="center" wrapText="1"/>
    </xf>
    <xf numFmtId="165" fontId="11" fillId="0" borderId="14" xfId="44" applyFont="1" applyFill="1" applyBorder="1" applyAlignment="1">
      <alignment horizontal="center" vertical="center" wrapText="1"/>
    </xf>
    <xf numFmtId="165" fontId="11" fillId="0" borderId="21" xfId="44"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48" fillId="0" borderId="20" xfId="0" applyFont="1" applyBorder="1" applyAlignment="1">
      <alignment horizontal="justify" vertical="center" wrapText="1"/>
    </xf>
    <xf numFmtId="0" fontId="48" fillId="0" borderId="21" xfId="0" applyFont="1" applyBorder="1" applyAlignment="1">
      <alignment horizontal="justify" vertical="center" wrapText="1"/>
    </xf>
    <xf numFmtId="0" fontId="0" fillId="4" borderId="28" xfId="0" applyFont="1" applyFill="1" applyBorder="1" applyAlignment="1">
      <alignment/>
    </xf>
    <xf numFmtId="0" fontId="0" fillId="4" borderId="17" xfId="0" applyFont="1" applyFill="1" applyBorder="1" applyAlignment="1">
      <alignment/>
    </xf>
    <xf numFmtId="0" fontId="0" fillId="4" borderId="10" xfId="0" applyFont="1" applyFill="1" applyBorder="1" applyAlignment="1">
      <alignment/>
    </xf>
    <xf numFmtId="0" fontId="0" fillId="4" borderId="0" xfId="0" applyFont="1" applyFill="1" applyBorder="1" applyAlignment="1">
      <alignment/>
    </xf>
    <xf numFmtId="0" fontId="0" fillId="4" borderId="29" xfId="0" applyFont="1" applyFill="1" applyBorder="1" applyAlignment="1">
      <alignment/>
    </xf>
    <xf numFmtId="0" fontId="0" fillId="4" borderId="30" xfId="0" applyFont="1" applyFill="1" applyBorder="1" applyAlignment="1">
      <alignment/>
    </xf>
    <xf numFmtId="0" fontId="0" fillId="4" borderId="31" xfId="0" applyFont="1" applyFill="1" applyBorder="1" applyAlignment="1">
      <alignment/>
    </xf>
    <xf numFmtId="0" fontId="0" fillId="4" borderId="32" xfId="0" applyFont="1" applyFill="1" applyBorder="1" applyAlignment="1">
      <alignment/>
    </xf>
    <xf numFmtId="0" fontId="0" fillId="0" borderId="16" xfId="0" applyFont="1" applyBorder="1" applyAlignment="1">
      <alignment horizontal="justify" vertical="center" wrapText="1"/>
    </xf>
    <xf numFmtId="0" fontId="48" fillId="0" borderId="28" xfId="0" applyFont="1" applyBorder="1" applyAlignment="1">
      <alignment horizontal="justify" vertical="center" wrapText="1"/>
    </xf>
    <xf numFmtId="0" fontId="48" fillId="0" borderId="33" xfId="0" applyFont="1" applyBorder="1" applyAlignment="1">
      <alignment horizontal="justify" vertical="center" wrapText="1"/>
    </xf>
    <xf numFmtId="0" fontId="48" fillId="0" borderId="34" xfId="0" applyFont="1" applyBorder="1" applyAlignment="1">
      <alignment horizontal="justify" vertical="center" wrapText="1"/>
    </xf>
    <xf numFmtId="0" fontId="48" fillId="0" borderId="0" xfId="0" applyFont="1" applyBorder="1" applyAlignment="1">
      <alignment horizontal="justify" vertical="center" wrapText="1"/>
    </xf>
    <xf numFmtId="0" fontId="48" fillId="0" borderId="35" xfId="0" applyFont="1" applyBorder="1" applyAlignment="1">
      <alignment horizontal="justify" vertical="center" wrapText="1"/>
    </xf>
    <xf numFmtId="0" fontId="48" fillId="0" borderId="36" xfId="0" applyFont="1" applyBorder="1" applyAlignment="1">
      <alignment horizontal="justify" vertical="center" wrapText="1"/>
    </xf>
    <xf numFmtId="0" fontId="48" fillId="0" borderId="31" xfId="0" applyFont="1" applyBorder="1" applyAlignment="1">
      <alignment horizontal="justify" vertical="center" wrapText="1"/>
    </xf>
    <xf numFmtId="0" fontId="48" fillId="0" borderId="37" xfId="0" applyFont="1" applyBorder="1" applyAlignment="1">
      <alignment horizontal="justify" vertical="center" wrapText="1"/>
    </xf>
    <xf numFmtId="0" fontId="4" fillId="4" borderId="22"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5" fillId="0" borderId="38" xfId="0" applyFont="1" applyBorder="1" applyAlignment="1">
      <alignment horizontal="center" vertical="center"/>
    </xf>
    <xf numFmtId="0" fontId="0" fillId="37" borderId="22" xfId="0" applyNumberFormat="1" applyFont="1" applyFill="1" applyBorder="1" applyAlignment="1">
      <alignment horizontal="justify" vertical="center" wrapText="1"/>
    </xf>
    <xf numFmtId="0" fontId="0" fillId="0" borderId="14"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35" xfId="0" applyFont="1" applyBorder="1" applyAlignment="1">
      <alignment horizontal="justify" vertical="center" wrapText="1"/>
    </xf>
    <xf numFmtId="0" fontId="0" fillId="0" borderId="36" xfId="0" applyFont="1" applyBorder="1" applyAlignment="1">
      <alignment horizontal="justify" vertical="center" wrapText="1"/>
    </xf>
    <xf numFmtId="0" fontId="0" fillId="0" borderId="31" xfId="0" applyFont="1" applyBorder="1" applyAlignment="1">
      <alignment horizontal="justify" vertical="center" wrapText="1"/>
    </xf>
    <xf numFmtId="0" fontId="0" fillId="0" borderId="37" xfId="0" applyFont="1" applyBorder="1" applyAlignment="1">
      <alignment horizontal="justify" vertical="center" wrapText="1"/>
    </xf>
    <xf numFmtId="0" fontId="0" fillId="0" borderId="14" xfId="0" applyFont="1" applyFill="1" applyBorder="1" applyAlignment="1">
      <alignment horizontal="center" vertical="center" wrapText="1"/>
    </xf>
    <xf numFmtId="0" fontId="0" fillId="37" borderId="14" xfId="0" applyNumberFormat="1" applyFont="1" applyFill="1" applyBorder="1" applyAlignment="1">
      <alignment horizontal="justify" vertical="center" wrapText="1"/>
    </xf>
    <xf numFmtId="0" fontId="2" fillId="32" borderId="14"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0" fillId="37" borderId="14" xfId="0" applyNumberFormat="1" applyFont="1" applyFill="1" applyBorder="1" applyAlignment="1">
      <alignment horizontal="center" vertical="center" wrapText="1"/>
    </xf>
    <xf numFmtId="0" fontId="48" fillId="37" borderId="20" xfId="0" applyNumberFormat="1" applyFont="1" applyFill="1" applyBorder="1" applyAlignment="1">
      <alignment horizontal="center" vertical="center" wrapText="1"/>
    </xf>
    <xf numFmtId="0" fontId="48" fillId="37" borderId="21" xfId="0" applyNumberFormat="1" applyFont="1" applyFill="1" applyBorder="1" applyAlignment="1">
      <alignment horizontal="center" vertical="center" wrapText="1"/>
    </xf>
    <xf numFmtId="0" fontId="2" fillId="4" borderId="22" xfId="0" applyFont="1" applyFill="1" applyBorder="1" applyAlignment="1">
      <alignment horizontal="center" vertical="center" wrapText="1"/>
    </xf>
    <xf numFmtId="0" fontId="0" fillId="0" borderId="14" xfId="0" applyFont="1" applyFill="1" applyBorder="1" applyAlignment="1">
      <alignment horizontal="justify" vertical="center" wrapText="1"/>
    </xf>
    <xf numFmtId="0" fontId="48" fillId="0" borderId="20" xfId="0" applyFont="1" applyFill="1" applyBorder="1" applyAlignment="1">
      <alignment/>
    </xf>
    <xf numFmtId="0" fontId="48" fillId="0" borderId="21" xfId="0" applyFont="1" applyFill="1" applyBorder="1" applyAlignment="1">
      <alignment/>
    </xf>
    <xf numFmtId="0" fontId="2" fillId="4" borderId="1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32" borderId="22"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9" xfId="0" applyFont="1" applyBorder="1" applyAlignment="1">
      <alignment horizontal="center" vertical="center" wrapText="1"/>
    </xf>
    <xf numFmtId="0" fontId="2" fillId="33" borderId="14" xfId="0" applyFont="1" applyFill="1" applyBorder="1" applyAlignment="1">
      <alignment vertical="center" wrapText="1"/>
    </xf>
    <xf numFmtId="0" fontId="2" fillId="33" borderId="20" xfId="0" applyFont="1" applyFill="1" applyBorder="1" applyAlignment="1">
      <alignment vertical="center" wrapText="1"/>
    </xf>
    <xf numFmtId="0" fontId="0" fillId="0" borderId="11" xfId="0" applyBorder="1" applyAlignment="1" applyProtection="1">
      <alignment horizontal="center" vertical="center" textRotation="90" wrapText="1"/>
      <protection locked="0"/>
    </xf>
    <xf numFmtId="0" fontId="3" fillId="0" borderId="50" xfId="0" applyFont="1" applyBorder="1" applyAlignment="1" applyProtection="1">
      <alignment horizontal="center" vertical="center" textRotation="90" wrapText="1"/>
      <protection/>
    </xf>
    <xf numFmtId="0" fontId="3" fillId="0" borderId="51" xfId="0" applyFont="1" applyBorder="1" applyAlignment="1" applyProtection="1">
      <alignment horizontal="center" vertical="center" textRotation="90" wrapText="1"/>
      <protection/>
    </xf>
    <xf numFmtId="0" fontId="3" fillId="36" borderId="14" xfId="0" applyFont="1" applyFill="1" applyBorder="1" applyAlignment="1" applyProtection="1">
      <alignment horizontal="center" vertical="center" wrapText="1"/>
      <protection/>
    </xf>
    <xf numFmtId="0" fontId="3" fillId="36" borderId="20" xfId="0"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2" fillId="0" borderId="31" xfId="0" applyFont="1" applyBorder="1" applyAlignment="1">
      <alignment horizontal="center" vertical="center" wrapText="1"/>
    </xf>
    <xf numFmtId="0" fontId="0" fillId="0" borderId="22" xfId="0" applyNumberFormat="1" applyFont="1" applyFill="1" applyBorder="1" applyAlignment="1">
      <alignment horizontal="justify" vertical="center" wrapText="1"/>
    </xf>
    <xf numFmtId="0" fontId="0" fillId="0" borderId="22" xfId="0" applyFont="1" applyBorder="1" applyAlignment="1">
      <alignment horizontal="left" vertical="center" wrapText="1"/>
    </xf>
    <xf numFmtId="0" fontId="0" fillId="0" borderId="22" xfId="0" applyFont="1" applyBorder="1" applyAlignment="1">
      <alignment horizontal="justify" vertical="center" wrapText="1"/>
    </xf>
    <xf numFmtId="0" fontId="0" fillId="0" borderId="11" xfId="0" applyFont="1" applyBorder="1" applyAlignment="1">
      <alignmen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204"/>
  <sheetViews>
    <sheetView tabSelected="1" view="pageLayout" zoomScale="115" zoomScaleSheetLayoutView="100" zoomScalePageLayoutView="115" workbookViewId="0" topLeftCell="A108">
      <selection activeCell="K115" sqref="K115"/>
    </sheetView>
  </sheetViews>
  <sheetFormatPr defaultColWidth="9.140625" defaultRowHeight="12.75"/>
  <cols>
    <col min="1" max="7" width="7.7109375" style="5" customWidth="1"/>
    <col min="8" max="8" width="9.57421875" style="5" customWidth="1"/>
    <col min="9" max="9" width="7.7109375" style="5" customWidth="1"/>
    <col min="10" max="10" width="8.28125" style="5" customWidth="1"/>
    <col min="11" max="11" width="7.7109375" style="5" customWidth="1"/>
    <col min="12" max="12" width="8.28125" style="5" customWidth="1"/>
    <col min="13" max="13" width="8.421875" style="5" customWidth="1"/>
    <col min="14" max="14" width="0.2890625" style="5" hidden="1" customWidth="1"/>
    <col min="15" max="17" width="9.140625" style="5" hidden="1" customWidth="1"/>
    <col min="18" max="16384" width="9.140625" style="5" customWidth="1"/>
  </cols>
  <sheetData>
    <row r="1" spans="1:13" ht="28.5" customHeight="1" thickBot="1">
      <c r="A1" s="142" t="s">
        <v>74</v>
      </c>
      <c r="B1" s="142"/>
      <c r="C1" s="142"/>
      <c r="D1" s="142"/>
      <c r="E1" s="142"/>
      <c r="F1" s="142"/>
      <c r="G1" s="142"/>
      <c r="H1" s="142"/>
      <c r="I1" s="142"/>
      <c r="J1" s="142"/>
      <c r="K1" s="142"/>
      <c r="L1" s="142"/>
      <c r="M1" s="142"/>
    </row>
    <row r="2" spans="1:13" ht="12.75" customHeight="1">
      <c r="A2" s="190" t="s">
        <v>69</v>
      </c>
      <c r="B2" s="191"/>
      <c r="C2" s="191"/>
      <c r="D2" s="192"/>
      <c r="E2" s="183">
        <v>2023</v>
      </c>
      <c r="F2" s="69"/>
      <c r="G2" s="184"/>
      <c r="H2" s="183">
        <v>2024</v>
      </c>
      <c r="I2" s="69"/>
      <c r="J2" s="184"/>
      <c r="K2" s="183">
        <v>2025</v>
      </c>
      <c r="L2" s="69"/>
      <c r="M2" s="70"/>
    </row>
    <row r="3" spans="1:13" ht="43.5" customHeight="1" thickBot="1">
      <c r="A3" s="193"/>
      <c r="B3" s="194"/>
      <c r="C3" s="194"/>
      <c r="D3" s="195"/>
      <c r="E3" s="185" t="s">
        <v>73</v>
      </c>
      <c r="F3" s="186"/>
      <c r="G3" s="187"/>
      <c r="H3" s="185"/>
      <c r="I3" s="186"/>
      <c r="J3" s="187"/>
      <c r="K3" s="188"/>
      <c r="L3" s="186"/>
      <c r="M3" s="189"/>
    </row>
    <row r="4" spans="1:13" ht="12.75" customHeight="1">
      <c r="A4" s="68" t="s">
        <v>0</v>
      </c>
      <c r="B4" s="69"/>
      <c r="C4" s="69"/>
      <c r="D4" s="69"/>
      <c r="E4" s="69"/>
      <c r="F4" s="69"/>
      <c r="G4" s="69"/>
      <c r="H4" s="69"/>
      <c r="I4" s="69"/>
      <c r="J4" s="69"/>
      <c r="K4" s="69"/>
      <c r="L4" s="69"/>
      <c r="M4" s="70"/>
    </row>
    <row r="5" spans="1:13" ht="37.5" customHeight="1">
      <c r="A5" s="165" t="s">
        <v>66</v>
      </c>
      <c r="B5" s="115"/>
      <c r="C5" s="115"/>
      <c r="D5" s="115"/>
      <c r="E5" s="116"/>
      <c r="F5" s="166" t="s">
        <v>75</v>
      </c>
      <c r="G5" s="167"/>
      <c r="H5" s="167"/>
      <c r="I5" s="167"/>
      <c r="J5" s="167"/>
      <c r="K5" s="167"/>
      <c r="L5" s="167"/>
      <c r="M5" s="168"/>
    </row>
    <row r="6" spans="1:13" ht="12.75">
      <c r="A6" s="117" t="s">
        <v>1</v>
      </c>
      <c r="B6" s="118"/>
      <c r="C6" s="118"/>
      <c r="D6" s="119"/>
      <c r="E6" s="145" t="s">
        <v>76</v>
      </c>
      <c r="F6" s="131"/>
      <c r="G6" s="131"/>
      <c r="H6" s="131"/>
      <c r="I6" s="131"/>
      <c r="J6" s="131"/>
      <c r="K6" s="131"/>
      <c r="L6" s="131"/>
      <c r="M6" s="132"/>
    </row>
    <row r="7" spans="1:13" ht="12.75">
      <c r="A7" s="169"/>
      <c r="B7" s="170"/>
      <c r="C7" s="170"/>
      <c r="D7" s="171"/>
      <c r="E7" s="133"/>
      <c r="F7" s="134"/>
      <c r="G7" s="134"/>
      <c r="H7" s="134"/>
      <c r="I7" s="134"/>
      <c r="J7" s="134"/>
      <c r="K7" s="134"/>
      <c r="L7" s="134"/>
      <c r="M7" s="135"/>
    </row>
    <row r="8" spans="1:13" ht="27.75" customHeight="1">
      <c r="A8" s="169"/>
      <c r="B8" s="170"/>
      <c r="C8" s="170"/>
      <c r="D8" s="171"/>
      <c r="E8" s="133"/>
      <c r="F8" s="134"/>
      <c r="G8" s="134"/>
      <c r="H8" s="134"/>
      <c r="I8" s="134"/>
      <c r="J8" s="134"/>
      <c r="K8" s="134"/>
      <c r="L8" s="134"/>
      <c r="M8" s="135"/>
    </row>
    <row r="9" spans="1:13" ht="68.25" customHeight="1">
      <c r="A9" s="169"/>
      <c r="B9" s="170"/>
      <c r="C9" s="170"/>
      <c r="D9" s="171"/>
      <c r="E9" s="133"/>
      <c r="F9" s="134"/>
      <c r="G9" s="134"/>
      <c r="H9" s="134"/>
      <c r="I9" s="134"/>
      <c r="J9" s="134"/>
      <c r="K9" s="134"/>
      <c r="L9" s="134"/>
      <c r="M9" s="135"/>
    </row>
    <row r="10" spans="1:13" ht="30.75" customHeight="1">
      <c r="A10" s="169"/>
      <c r="B10" s="170"/>
      <c r="C10" s="170"/>
      <c r="D10" s="171"/>
      <c r="E10" s="133"/>
      <c r="F10" s="134"/>
      <c r="G10" s="134"/>
      <c r="H10" s="134"/>
      <c r="I10" s="134"/>
      <c r="J10" s="134"/>
      <c r="K10" s="134"/>
      <c r="L10" s="134"/>
      <c r="M10" s="135"/>
    </row>
    <row r="11" spans="1:13" ht="26.25" customHeight="1">
      <c r="A11" s="172"/>
      <c r="B11" s="173"/>
      <c r="C11" s="173"/>
      <c r="D11" s="174"/>
      <c r="E11" s="136"/>
      <c r="F11" s="137"/>
      <c r="G11" s="137"/>
      <c r="H11" s="137"/>
      <c r="I11" s="137"/>
      <c r="J11" s="137"/>
      <c r="K11" s="137"/>
      <c r="L11" s="137"/>
      <c r="M11" s="138"/>
    </row>
    <row r="12" spans="1:13" ht="12.75" customHeight="1">
      <c r="A12" s="139" t="s">
        <v>2</v>
      </c>
      <c r="B12" s="140"/>
      <c r="C12" s="140"/>
      <c r="D12" s="140"/>
      <c r="E12" s="140"/>
      <c r="F12" s="140"/>
      <c r="G12" s="140"/>
      <c r="H12" s="140"/>
      <c r="I12" s="140"/>
      <c r="J12" s="140"/>
      <c r="K12" s="140"/>
      <c r="L12" s="140"/>
      <c r="M12" s="141"/>
    </row>
    <row r="13" spans="1:13" ht="30" customHeight="1">
      <c r="A13" s="61" t="s">
        <v>3</v>
      </c>
      <c r="B13" s="62"/>
      <c r="C13" s="63"/>
      <c r="D13" s="64" t="s">
        <v>4</v>
      </c>
      <c r="E13" s="62"/>
      <c r="F13" s="62"/>
      <c r="G13" s="62"/>
      <c r="H13" s="63"/>
      <c r="I13" s="64" t="s">
        <v>5</v>
      </c>
      <c r="J13" s="62"/>
      <c r="K13" s="62"/>
      <c r="L13" s="62"/>
      <c r="M13" s="65"/>
    </row>
    <row r="14" spans="1:29" s="24" customFormat="1" ht="29.25" customHeight="1">
      <c r="A14" s="176" t="s">
        <v>6</v>
      </c>
      <c r="B14" s="177"/>
      <c r="C14" s="178"/>
      <c r="D14" s="156" t="s">
        <v>7</v>
      </c>
      <c r="E14" s="157"/>
      <c r="F14" s="114" t="s">
        <v>72</v>
      </c>
      <c r="G14" s="115"/>
      <c r="H14" s="116"/>
      <c r="I14" s="156" t="s">
        <v>7</v>
      </c>
      <c r="J14" s="157"/>
      <c r="K14" s="114" t="s">
        <v>72</v>
      </c>
      <c r="L14" s="115"/>
      <c r="M14" s="116"/>
      <c r="N14" s="27"/>
      <c r="O14" s="27"/>
      <c r="P14" s="27"/>
      <c r="Q14" s="108"/>
      <c r="R14" s="108"/>
      <c r="S14" s="28"/>
      <c r="T14" s="108"/>
      <c r="U14" s="108"/>
      <c r="V14" s="28"/>
      <c r="W14" s="29"/>
      <c r="X14" s="26"/>
      <c r="Y14" s="23"/>
      <c r="Z14" s="23"/>
      <c r="AA14" s="23"/>
      <c r="AB14" s="23"/>
      <c r="AC14" s="23"/>
    </row>
    <row r="15" spans="1:13" ht="22.5" customHeight="1">
      <c r="A15" s="179"/>
      <c r="B15" s="180"/>
      <c r="C15" s="181"/>
      <c r="D15" s="160" t="s">
        <v>8</v>
      </c>
      <c r="E15" s="161"/>
      <c r="F15" s="154" t="s">
        <v>77</v>
      </c>
      <c r="G15" s="111"/>
      <c r="H15" s="112"/>
      <c r="I15" s="175" t="s">
        <v>67</v>
      </c>
      <c r="J15" s="161"/>
      <c r="K15" s="154" t="s">
        <v>78</v>
      </c>
      <c r="L15" s="111"/>
      <c r="M15" s="113"/>
    </row>
    <row r="16" spans="1:13" ht="27" customHeight="1">
      <c r="A16" s="103" t="s">
        <v>58</v>
      </c>
      <c r="B16" s="104"/>
      <c r="C16" s="104"/>
      <c r="D16" s="104"/>
      <c r="E16" s="105"/>
      <c r="F16" s="103" t="s">
        <v>59</v>
      </c>
      <c r="G16" s="105"/>
      <c r="H16" s="25">
        <f>'Obiettivi Area '!M4</f>
        <v>15</v>
      </c>
      <c r="I16" s="103" t="s">
        <v>60</v>
      </c>
      <c r="J16" s="104"/>
      <c r="K16" s="105"/>
      <c r="L16" s="106">
        <f>'Obiettivi Area '!J4</f>
        <v>27.27272727272727</v>
      </c>
      <c r="M16" s="107"/>
    </row>
    <row r="17" spans="1:13" s="45" customFormat="1" ht="56.25" customHeight="1">
      <c r="A17" s="139" t="s">
        <v>64</v>
      </c>
      <c r="B17" s="140"/>
      <c r="C17" s="140"/>
      <c r="D17" s="140"/>
      <c r="E17" s="140"/>
      <c r="F17" s="140"/>
      <c r="G17" s="140"/>
      <c r="H17" s="140"/>
      <c r="I17" s="140"/>
      <c r="J17" s="140"/>
      <c r="K17" s="140"/>
      <c r="L17" s="140"/>
      <c r="M17" s="141"/>
    </row>
    <row r="18" spans="1:13" s="45" customFormat="1" ht="56.25" customHeight="1">
      <c r="A18" s="61" t="s">
        <v>12</v>
      </c>
      <c r="B18" s="62"/>
      <c r="C18" s="62"/>
      <c r="D18" s="62"/>
      <c r="E18" s="62"/>
      <c r="F18" s="62"/>
      <c r="G18" s="62"/>
      <c r="H18" s="63"/>
      <c r="I18" s="64" t="s">
        <v>13</v>
      </c>
      <c r="J18" s="62"/>
      <c r="K18" s="62"/>
      <c r="L18" s="62"/>
      <c r="M18" s="65"/>
    </row>
    <row r="19" spans="1:13" ht="39.75" customHeight="1">
      <c r="A19" s="143" t="s">
        <v>79</v>
      </c>
      <c r="B19" s="72"/>
      <c r="C19" s="72"/>
      <c r="D19" s="72"/>
      <c r="E19" s="72"/>
      <c r="F19" s="72"/>
      <c r="G19" s="72"/>
      <c r="H19" s="73"/>
      <c r="I19" s="162" t="s">
        <v>87</v>
      </c>
      <c r="J19" s="163"/>
      <c r="K19" s="163"/>
      <c r="L19" s="163"/>
      <c r="M19" s="164"/>
    </row>
    <row r="20" spans="1:13" ht="29.25" customHeight="1">
      <c r="A20" s="143" t="s">
        <v>80</v>
      </c>
      <c r="B20" s="76"/>
      <c r="C20" s="76"/>
      <c r="D20" s="76"/>
      <c r="E20" s="76"/>
      <c r="F20" s="76"/>
      <c r="G20" s="76"/>
      <c r="H20" s="77"/>
      <c r="I20" s="162" t="s">
        <v>87</v>
      </c>
      <c r="J20" s="163"/>
      <c r="K20" s="163"/>
      <c r="L20" s="163"/>
      <c r="M20" s="164"/>
    </row>
    <row r="21" spans="1:13" ht="29.25" customHeight="1">
      <c r="A21" s="208" t="s">
        <v>81</v>
      </c>
      <c r="B21" s="80"/>
      <c r="C21" s="80"/>
      <c r="D21" s="80"/>
      <c r="E21" s="80"/>
      <c r="F21" s="80"/>
      <c r="G21" s="80"/>
      <c r="H21" s="81"/>
      <c r="I21" s="162" t="s">
        <v>87</v>
      </c>
      <c r="J21" s="163"/>
      <c r="K21" s="163"/>
      <c r="L21" s="163"/>
      <c r="M21" s="164"/>
    </row>
    <row r="22" spans="1:13" ht="12.75">
      <c r="A22" s="209" t="s">
        <v>82</v>
      </c>
      <c r="B22" s="59"/>
      <c r="C22" s="59"/>
      <c r="D22" s="59"/>
      <c r="E22" s="59"/>
      <c r="F22" s="59"/>
      <c r="G22" s="59"/>
      <c r="H22" s="86"/>
      <c r="I22" s="162" t="s">
        <v>87</v>
      </c>
      <c r="J22" s="163"/>
      <c r="K22" s="163"/>
      <c r="L22" s="163"/>
      <c r="M22" s="164"/>
    </row>
    <row r="23" spans="1:13" ht="12.75">
      <c r="A23" s="210" t="s">
        <v>83</v>
      </c>
      <c r="B23" s="54"/>
      <c r="C23" s="54"/>
      <c r="D23" s="54"/>
      <c r="E23" s="54"/>
      <c r="F23" s="54"/>
      <c r="G23" s="54"/>
      <c r="H23" s="57"/>
      <c r="I23" s="162" t="s">
        <v>87</v>
      </c>
      <c r="J23" s="163"/>
      <c r="K23" s="163"/>
      <c r="L23" s="163"/>
      <c r="M23" s="164"/>
    </row>
    <row r="24" spans="1:13" ht="12.75">
      <c r="A24" s="210" t="s">
        <v>84</v>
      </c>
      <c r="B24" s="54"/>
      <c r="C24" s="54"/>
      <c r="D24" s="54"/>
      <c r="E24" s="54"/>
      <c r="F24" s="54"/>
      <c r="G24" s="54"/>
      <c r="H24" s="57"/>
      <c r="I24" s="162" t="s">
        <v>87</v>
      </c>
      <c r="J24" s="163"/>
      <c r="K24" s="163"/>
      <c r="L24" s="163"/>
      <c r="M24" s="164"/>
    </row>
    <row r="25" spans="1:13" ht="12.75">
      <c r="A25" s="210" t="s">
        <v>85</v>
      </c>
      <c r="B25" s="54"/>
      <c r="C25" s="54"/>
      <c r="D25" s="54"/>
      <c r="E25" s="54"/>
      <c r="F25" s="54"/>
      <c r="G25" s="54"/>
      <c r="H25" s="57"/>
      <c r="I25" s="162" t="s">
        <v>87</v>
      </c>
      <c r="J25" s="163"/>
      <c r="K25" s="163"/>
      <c r="L25" s="163"/>
      <c r="M25" s="164"/>
    </row>
    <row r="26" spans="1:13" ht="15.75">
      <c r="A26" s="139" t="s">
        <v>14</v>
      </c>
      <c r="B26" s="140"/>
      <c r="C26" s="140"/>
      <c r="D26" s="140"/>
      <c r="E26" s="140"/>
      <c r="F26" s="140"/>
      <c r="G26" s="140"/>
      <c r="H26" s="140"/>
      <c r="I26" s="140"/>
      <c r="J26" s="140"/>
      <c r="K26" s="140"/>
      <c r="L26" s="140"/>
      <c r="M26" s="141"/>
    </row>
    <row r="27" spans="1:13" ht="18">
      <c r="A27" s="2" t="s">
        <v>15</v>
      </c>
      <c r="B27" s="3" t="s">
        <v>16</v>
      </c>
      <c r="C27" s="3" t="s">
        <v>17</v>
      </c>
      <c r="D27" s="3" t="s">
        <v>18</v>
      </c>
      <c r="E27" s="3" t="s">
        <v>19</v>
      </c>
      <c r="F27" s="3" t="s">
        <v>20</v>
      </c>
      <c r="G27" s="3" t="s">
        <v>21</v>
      </c>
      <c r="H27" s="3" t="s">
        <v>22</v>
      </c>
      <c r="I27" s="3" t="s">
        <v>23</v>
      </c>
      <c r="J27" s="3" t="s">
        <v>24</v>
      </c>
      <c r="K27" s="3" t="s">
        <v>25</v>
      </c>
      <c r="L27" s="3" t="s">
        <v>26</v>
      </c>
      <c r="M27" s="4" t="s">
        <v>27</v>
      </c>
    </row>
    <row r="28" spans="1:13" ht="12.75">
      <c r="A28" s="8" t="s">
        <v>9</v>
      </c>
      <c r="B28" s="6"/>
      <c r="C28" s="6"/>
      <c r="D28" s="50" t="s">
        <v>86</v>
      </c>
      <c r="E28" s="50" t="s">
        <v>86</v>
      </c>
      <c r="F28" s="50" t="s">
        <v>86</v>
      </c>
      <c r="G28" s="50" t="s">
        <v>86</v>
      </c>
      <c r="H28" s="50" t="s">
        <v>86</v>
      </c>
      <c r="I28" s="50" t="s">
        <v>86</v>
      </c>
      <c r="J28" s="50" t="s">
        <v>86</v>
      </c>
      <c r="K28" s="50" t="s">
        <v>86</v>
      </c>
      <c r="L28" s="50" t="s">
        <v>86</v>
      </c>
      <c r="M28" s="50" t="s">
        <v>86</v>
      </c>
    </row>
    <row r="29" spans="1:13" ht="12.75">
      <c r="A29" s="8" t="s">
        <v>28</v>
      </c>
      <c r="B29" s="6"/>
      <c r="C29" s="6"/>
      <c r="D29" s="50" t="s">
        <v>86</v>
      </c>
      <c r="E29" s="50" t="s">
        <v>86</v>
      </c>
      <c r="F29" s="50" t="s">
        <v>86</v>
      </c>
      <c r="G29" s="50" t="s">
        <v>86</v>
      </c>
      <c r="H29" s="50"/>
      <c r="I29" s="50"/>
      <c r="J29" s="50"/>
      <c r="K29" s="50"/>
      <c r="L29" s="50"/>
      <c r="M29" s="7"/>
    </row>
    <row r="30" spans="1:13" ht="12.75">
      <c r="A30" s="8" t="s">
        <v>29</v>
      </c>
      <c r="B30" s="6"/>
      <c r="C30" s="6"/>
      <c r="D30" s="6"/>
      <c r="E30" s="6"/>
      <c r="F30" s="6"/>
      <c r="G30" s="50" t="s">
        <v>86</v>
      </c>
      <c r="H30" s="50" t="s">
        <v>86</v>
      </c>
      <c r="I30" s="50" t="s">
        <v>86</v>
      </c>
      <c r="J30" s="6"/>
      <c r="K30" s="6"/>
      <c r="L30" s="6"/>
      <c r="M30" s="7"/>
    </row>
    <row r="31" spans="1:13" ht="12.75">
      <c r="A31" s="8" t="s">
        <v>30</v>
      </c>
      <c r="B31" s="6"/>
      <c r="C31" s="6"/>
      <c r="D31" s="6"/>
      <c r="E31" s="6"/>
      <c r="F31" s="6"/>
      <c r="G31" s="6"/>
      <c r="H31" s="6"/>
      <c r="I31" s="6"/>
      <c r="J31" s="50" t="s">
        <v>86</v>
      </c>
      <c r="K31" s="6"/>
      <c r="L31" s="6"/>
      <c r="M31" s="7"/>
    </row>
    <row r="32" spans="1:13" ht="12.75">
      <c r="A32" s="8" t="s">
        <v>31</v>
      </c>
      <c r="B32" s="6"/>
      <c r="C32" s="6"/>
      <c r="D32" s="6"/>
      <c r="E32" s="6"/>
      <c r="F32" s="6"/>
      <c r="G32" s="6"/>
      <c r="H32" s="6"/>
      <c r="I32" s="6"/>
      <c r="J32" s="50" t="s">
        <v>86</v>
      </c>
      <c r="K32" s="50" t="s">
        <v>86</v>
      </c>
      <c r="L32" s="50" t="s">
        <v>86</v>
      </c>
      <c r="M32" s="50" t="s">
        <v>86</v>
      </c>
    </row>
    <row r="33" spans="1:13" ht="15.75" customHeight="1">
      <c r="A33" s="8" t="s">
        <v>32</v>
      </c>
      <c r="B33" s="6"/>
      <c r="C33" s="6"/>
      <c r="D33" s="6"/>
      <c r="E33" s="6"/>
      <c r="F33" s="6"/>
      <c r="G33" s="6"/>
      <c r="H33" s="6"/>
      <c r="I33" s="6"/>
      <c r="J33" s="50" t="s">
        <v>86</v>
      </c>
      <c r="K33" s="50" t="s">
        <v>86</v>
      </c>
      <c r="L33" s="50" t="s">
        <v>86</v>
      </c>
      <c r="M33" s="50" t="s">
        <v>86</v>
      </c>
    </row>
    <row r="34" spans="1:13" ht="12.75">
      <c r="A34" s="8" t="s">
        <v>33</v>
      </c>
      <c r="B34" s="6"/>
      <c r="C34" s="6"/>
      <c r="D34" s="6"/>
      <c r="E34" s="6"/>
      <c r="F34" s="6"/>
      <c r="G34" s="6"/>
      <c r="H34" s="6"/>
      <c r="I34" s="6"/>
      <c r="J34" s="50" t="s">
        <v>86</v>
      </c>
      <c r="K34" s="50" t="s">
        <v>86</v>
      </c>
      <c r="L34" s="50" t="s">
        <v>86</v>
      </c>
      <c r="M34" s="50" t="s">
        <v>86</v>
      </c>
    </row>
    <row r="35" spans="1:13" ht="25.5" customHeight="1">
      <c r="A35" s="139" t="s">
        <v>34</v>
      </c>
      <c r="B35" s="140"/>
      <c r="C35" s="140"/>
      <c r="D35" s="140"/>
      <c r="E35" s="140"/>
      <c r="F35" s="140"/>
      <c r="G35" s="140"/>
      <c r="H35" s="140"/>
      <c r="I35" s="140"/>
      <c r="J35" s="140"/>
      <c r="K35" s="140"/>
      <c r="L35" s="140"/>
      <c r="M35" s="141"/>
    </row>
    <row r="36" spans="1:13" ht="12.75">
      <c r="A36" s="182" t="s">
        <v>15</v>
      </c>
      <c r="B36" s="158"/>
      <c r="C36" s="157"/>
      <c r="D36" s="156" t="s">
        <v>35</v>
      </c>
      <c r="E36" s="158"/>
      <c r="F36" s="158"/>
      <c r="G36" s="158"/>
      <c r="H36" s="157"/>
      <c r="I36" s="156" t="s">
        <v>36</v>
      </c>
      <c r="J36" s="157"/>
      <c r="K36" s="156" t="s">
        <v>37</v>
      </c>
      <c r="L36" s="158"/>
      <c r="M36" s="159"/>
    </row>
    <row r="37" spans="1:13" ht="12.75" customHeight="1">
      <c r="A37" s="87"/>
      <c r="B37" s="84"/>
      <c r="C37" s="84"/>
      <c r="D37" s="84"/>
      <c r="E37" s="84"/>
      <c r="F37" s="84"/>
      <c r="G37" s="84"/>
      <c r="H37" s="84"/>
      <c r="I37" s="91"/>
      <c r="J37" s="84"/>
      <c r="K37" s="84"/>
      <c r="L37" s="84"/>
      <c r="M37" s="88"/>
    </row>
    <row r="38" spans="1:13" ht="12.75" customHeight="1">
      <c r="A38" s="87"/>
      <c r="B38" s="84"/>
      <c r="C38" s="84"/>
      <c r="D38" s="84"/>
      <c r="E38" s="84"/>
      <c r="F38" s="84"/>
      <c r="G38" s="84"/>
      <c r="H38" s="84"/>
      <c r="I38" s="91"/>
      <c r="J38" s="84"/>
      <c r="K38" s="84"/>
      <c r="L38" s="84"/>
      <c r="M38" s="88"/>
    </row>
    <row r="39" ht="35.25" customHeight="1" thickBot="1"/>
    <row r="40" spans="1:13" ht="12.75">
      <c r="A40" s="68" t="s">
        <v>38</v>
      </c>
      <c r="B40" s="69"/>
      <c r="C40" s="69"/>
      <c r="D40" s="69"/>
      <c r="E40" s="69"/>
      <c r="F40" s="69"/>
      <c r="G40" s="69"/>
      <c r="H40" s="69"/>
      <c r="I40" s="69"/>
      <c r="J40" s="69"/>
      <c r="K40" s="69"/>
      <c r="L40" s="69"/>
      <c r="M40" s="70"/>
    </row>
    <row r="41" spans="1:13" ht="51.75" customHeight="1">
      <c r="A41" s="117" t="s">
        <v>66</v>
      </c>
      <c r="B41" s="118"/>
      <c r="C41" s="118"/>
      <c r="D41" s="118"/>
      <c r="E41" s="119"/>
      <c r="F41" s="144" t="s">
        <v>88</v>
      </c>
      <c r="G41" s="120"/>
      <c r="H41" s="120"/>
      <c r="I41" s="120"/>
      <c r="J41" s="120"/>
      <c r="K41" s="120"/>
      <c r="L41" s="120"/>
      <c r="M41" s="121"/>
    </row>
    <row r="42" spans="1:13" ht="12.75" customHeight="1">
      <c r="A42" s="117" t="s">
        <v>1</v>
      </c>
      <c r="B42" s="122"/>
      <c r="C42" s="122"/>
      <c r="D42" s="123"/>
      <c r="E42" s="145" t="s">
        <v>90</v>
      </c>
      <c r="F42" s="146"/>
      <c r="G42" s="146"/>
      <c r="H42" s="146"/>
      <c r="I42" s="146"/>
      <c r="J42" s="146"/>
      <c r="K42" s="146"/>
      <c r="L42" s="146"/>
      <c r="M42" s="147"/>
    </row>
    <row r="43" spans="1:13" ht="12.75">
      <c r="A43" s="124"/>
      <c r="B43" s="125"/>
      <c r="C43" s="125"/>
      <c r="D43" s="126"/>
      <c r="E43" s="148"/>
      <c r="F43" s="149"/>
      <c r="G43" s="149"/>
      <c r="H43" s="149"/>
      <c r="I43" s="149"/>
      <c r="J43" s="149"/>
      <c r="K43" s="149"/>
      <c r="L43" s="149"/>
      <c r="M43" s="150"/>
    </row>
    <row r="44" spans="1:13" ht="12.75">
      <c r="A44" s="124"/>
      <c r="B44" s="125"/>
      <c r="C44" s="125"/>
      <c r="D44" s="126"/>
      <c r="E44" s="148"/>
      <c r="F44" s="149"/>
      <c r="G44" s="149"/>
      <c r="H44" s="149"/>
      <c r="I44" s="149"/>
      <c r="J44" s="149"/>
      <c r="K44" s="149"/>
      <c r="L44" s="149"/>
      <c r="M44" s="150"/>
    </row>
    <row r="45" spans="1:13" ht="12.75">
      <c r="A45" s="124"/>
      <c r="B45" s="125"/>
      <c r="C45" s="125"/>
      <c r="D45" s="126"/>
      <c r="E45" s="148"/>
      <c r="F45" s="149"/>
      <c r="G45" s="149"/>
      <c r="H45" s="149"/>
      <c r="I45" s="149"/>
      <c r="J45" s="149"/>
      <c r="K45" s="149"/>
      <c r="L45" s="149"/>
      <c r="M45" s="150"/>
    </row>
    <row r="46" spans="1:13" ht="12.75">
      <c r="A46" s="124"/>
      <c r="B46" s="125"/>
      <c r="C46" s="125"/>
      <c r="D46" s="126"/>
      <c r="E46" s="148"/>
      <c r="F46" s="149"/>
      <c r="G46" s="149"/>
      <c r="H46" s="149"/>
      <c r="I46" s="149"/>
      <c r="J46" s="149"/>
      <c r="K46" s="149"/>
      <c r="L46" s="149"/>
      <c r="M46" s="150"/>
    </row>
    <row r="47" spans="1:13" ht="66.75" customHeight="1">
      <c r="A47" s="127"/>
      <c r="B47" s="128"/>
      <c r="C47" s="128"/>
      <c r="D47" s="129"/>
      <c r="E47" s="151"/>
      <c r="F47" s="152"/>
      <c r="G47" s="152"/>
      <c r="H47" s="152"/>
      <c r="I47" s="152"/>
      <c r="J47" s="152"/>
      <c r="K47" s="152"/>
      <c r="L47" s="152"/>
      <c r="M47" s="153"/>
    </row>
    <row r="48" spans="1:13" ht="15.75">
      <c r="A48" s="100" t="s">
        <v>2</v>
      </c>
      <c r="B48" s="101"/>
      <c r="C48" s="101"/>
      <c r="D48" s="101"/>
      <c r="E48" s="101"/>
      <c r="F48" s="101"/>
      <c r="G48" s="101"/>
      <c r="H48" s="101"/>
      <c r="I48" s="101"/>
      <c r="J48" s="101"/>
      <c r="K48" s="101"/>
      <c r="L48" s="101"/>
      <c r="M48" s="102"/>
    </row>
    <row r="49" spans="1:13" ht="38.25" customHeight="1">
      <c r="A49" s="61" t="s">
        <v>3</v>
      </c>
      <c r="B49" s="62"/>
      <c r="C49" s="63"/>
      <c r="D49" s="64" t="s">
        <v>4</v>
      </c>
      <c r="E49" s="62"/>
      <c r="F49" s="62"/>
      <c r="G49" s="62"/>
      <c r="H49" s="63"/>
      <c r="I49" s="64" t="s">
        <v>5</v>
      </c>
      <c r="J49" s="62"/>
      <c r="K49" s="62"/>
      <c r="L49" s="62"/>
      <c r="M49" s="65"/>
    </row>
    <row r="50" spans="1:29" s="24" customFormat="1" ht="29.25" customHeight="1">
      <c r="A50" s="66" t="s">
        <v>6</v>
      </c>
      <c r="B50" s="67"/>
      <c r="C50" s="67"/>
      <c r="D50" s="93" t="s">
        <v>7</v>
      </c>
      <c r="E50" s="93"/>
      <c r="F50" s="114" t="s">
        <v>72</v>
      </c>
      <c r="G50" s="115"/>
      <c r="H50" s="116"/>
      <c r="I50" s="93" t="s">
        <v>7</v>
      </c>
      <c r="J50" s="93"/>
      <c r="K50" s="114" t="s">
        <v>72</v>
      </c>
      <c r="L50" s="115"/>
      <c r="M50" s="116"/>
      <c r="N50" s="27"/>
      <c r="O50" s="27"/>
      <c r="P50" s="27"/>
      <c r="Q50" s="108"/>
      <c r="R50" s="108"/>
      <c r="S50" s="28"/>
      <c r="T50" s="108"/>
      <c r="U50" s="108"/>
      <c r="V50" s="28"/>
      <c r="W50" s="29"/>
      <c r="X50" s="30"/>
      <c r="Y50" s="23"/>
      <c r="Z50" s="23"/>
      <c r="AA50" s="23"/>
      <c r="AB50" s="23"/>
      <c r="AC50" s="23"/>
    </row>
    <row r="51" spans="1:13" ht="25.5" customHeight="1">
      <c r="A51" s="66"/>
      <c r="B51" s="67"/>
      <c r="C51" s="67"/>
      <c r="D51" s="109" t="s">
        <v>8</v>
      </c>
      <c r="E51" s="109"/>
      <c r="F51" s="154" t="s">
        <v>77</v>
      </c>
      <c r="G51" s="111"/>
      <c r="H51" s="112"/>
      <c r="I51" s="109" t="s">
        <v>10</v>
      </c>
      <c r="J51" s="109"/>
      <c r="K51" s="154" t="s">
        <v>78</v>
      </c>
      <c r="L51" s="111"/>
      <c r="M51" s="113"/>
    </row>
    <row r="52" spans="1:13" ht="28.5" customHeight="1">
      <c r="A52" s="103" t="s">
        <v>58</v>
      </c>
      <c r="B52" s="104"/>
      <c r="C52" s="104"/>
      <c r="D52" s="104"/>
      <c r="E52" s="105"/>
      <c r="F52" s="103" t="s">
        <v>59</v>
      </c>
      <c r="G52" s="104"/>
      <c r="H52" s="25">
        <f>'Obiettivi Area '!M5</f>
        <v>15</v>
      </c>
      <c r="I52" s="103" t="s">
        <v>60</v>
      </c>
      <c r="J52" s="104"/>
      <c r="K52" s="105"/>
      <c r="L52" s="106">
        <f>'Obiettivi Area '!J5</f>
        <v>27.27272727272727</v>
      </c>
      <c r="M52" s="107"/>
    </row>
    <row r="53" spans="1:13" s="45" customFormat="1" ht="15.75">
      <c r="A53" s="100" t="s">
        <v>11</v>
      </c>
      <c r="B53" s="101"/>
      <c r="C53" s="101"/>
      <c r="D53" s="101"/>
      <c r="E53" s="101"/>
      <c r="F53" s="101"/>
      <c r="G53" s="101"/>
      <c r="H53" s="101"/>
      <c r="I53" s="101"/>
      <c r="J53" s="101"/>
      <c r="K53" s="101"/>
      <c r="L53" s="101"/>
      <c r="M53" s="102"/>
    </row>
    <row r="54" spans="1:13" s="45" customFormat="1" ht="15">
      <c r="A54" s="61" t="s">
        <v>12</v>
      </c>
      <c r="B54" s="62"/>
      <c r="C54" s="62"/>
      <c r="D54" s="62"/>
      <c r="E54" s="62"/>
      <c r="F54" s="62"/>
      <c r="G54" s="62"/>
      <c r="H54" s="63"/>
      <c r="I54" s="64" t="s">
        <v>13</v>
      </c>
      <c r="J54" s="62"/>
      <c r="K54" s="62"/>
      <c r="L54" s="62"/>
      <c r="M54" s="65"/>
    </row>
    <row r="55" spans="1:13" ht="24.75" customHeight="1">
      <c r="A55" s="143" t="s">
        <v>89</v>
      </c>
      <c r="B55" s="72"/>
      <c r="C55" s="72"/>
      <c r="D55" s="72"/>
      <c r="E55" s="72"/>
      <c r="F55" s="72"/>
      <c r="G55" s="72"/>
      <c r="H55" s="73"/>
      <c r="I55" s="155" t="s">
        <v>87</v>
      </c>
      <c r="J55" s="72"/>
      <c r="K55" s="72"/>
      <c r="L55" s="72"/>
      <c r="M55" s="75"/>
    </row>
    <row r="56" spans="1:13" ht="12.75">
      <c r="A56" s="143"/>
      <c r="B56" s="76"/>
      <c r="C56" s="76"/>
      <c r="D56" s="76"/>
      <c r="E56" s="76"/>
      <c r="F56" s="76"/>
      <c r="G56" s="76"/>
      <c r="H56" s="77"/>
      <c r="I56" s="155"/>
      <c r="J56" s="76"/>
      <c r="K56" s="76"/>
      <c r="L56" s="76"/>
      <c r="M56" s="78"/>
    </row>
    <row r="57" spans="1:13" ht="12.75">
      <c r="A57" s="79"/>
      <c r="B57" s="80"/>
      <c r="C57" s="80"/>
      <c r="D57" s="80"/>
      <c r="E57" s="80"/>
      <c r="F57" s="80"/>
      <c r="G57" s="80"/>
      <c r="H57" s="81"/>
      <c r="I57" s="82"/>
      <c r="J57" s="80"/>
      <c r="K57" s="80"/>
      <c r="L57" s="80"/>
      <c r="M57" s="83"/>
    </row>
    <row r="58" spans="1:13" ht="12.75">
      <c r="A58" s="85"/>
      <c r="B58" s="59"/>
      <c r="C58" s="59"/>
      <c r="D58" s="59"/>
      <c r="E58" s="59"/>
      <c r="F58" s="59"/>
      <c r="G58" s="59"/>
      <c r="H58" s="86"/>
      <c r="I58" s="58"/>
      <c r="J58" s="59"/>
      <c r="K58" s="59"/>
      <c r="L58" s="59"/>
      <c r="M58" s="60"/>
    </row>
    <row r="59" spans="1:13" ht="12.75">
      <c r="A59" s="56"/>
      <c r="B59" s="54"/>
      <c r="C59" s="54"/>
      <c r="D59" s="54"/>
      <c r="E59" s="54"/>
      <c r="F59" s="54"/>
      <c r="G59" s="54"/>
      <c r="H59" s="57"/>
      <c r="I59" s="53"/>
      <c r="J59" s="54"/>
      <c r="K59" s="54"/>
      <c r="L59" s="54"/>
      <c r="M59" s="55"/>
    </row>
    <row r="60" spans="1:13" ht="12.75">
      <c r="A60" s="56"/>
      <c r="B60" s="54"/>
      <c r="C60" s="54"/>
      <c r="D60" s="54"/>
      <c r="E60" s="54"/>
      <c r="F60" s="54"/>
      <c r="G60" s="54"/>
      <c r="H60" s="57"/>
      <c r="I60" s="53"/>
      <c r="J60" s="54"/>
      <c r="K60" s="54"/>
      <c r="L60" s="54"/>
      <c r="M60" s="55"/>
    </row>
    <row r="61" spans="1:13" ht="12.75">
      <c r="A61" s="56"/>
      <c r="B61" s="54"/>
      <c r="C61" s="54"/>
      <c r="D61" s="54"/>
      <c r="E61" s="54"/>
      <c r="F61" s="54"/>
      <c r="G61" s="54"/>
      <c r="H61" s="57"/>
      <c r="I61" s="53"/>
      <c r="J61" s="54"/>
      <c r="K61" s="54"/>
      <c r="L61" s="54"/>
      <c r="M61" s="55"/>
    </row>
    <row r="62" spans="1:13" ht="15.75">
      <c r="A62" s="100" t="s">
        <v>14</v>
      </c>
      <c r="B62" s="101"/>
      <c r="C62" s="101"/>
      <c r="D62" s="101"/>
      <c r="E62" s="101"/>
      <c r="F62" s="101"/>
      <c r="G62" s="101"/>
      <c r="H62" s="101"/>
      <c r="I62" s="101"/>
      <c r="J62" s="101"/>
      <c r="K62" s="101"/>
      <c r="L62" s="101"/>
      <c r="M62" s="102"/>
    </row>
    <row r="63" spans="1:13" ht="18">
      <c r="A63" s="2" t="s">
        <v>15</v>
      </c>
      <c r="B63" s="3" t="s">
        <v>16</v>
      </c>
      <c r="C63" s="3" t="s">
        <v>17</v>
      </c>
      <c r="D63" s="3" t="s">
        <v>18</v>
      </c>
      <c r="E63" s="3" t="s">
        <v>19</v>
      </c>
      <c r="F63" s="3" t="s">
        <v>20</v>
      </c>
      <c r="G63" s="3" t="s">
        <v>21</v>
      </c>
      <c r="H63" s="3" t="s">
        <v>22</v>
      </c>
      <c r="I63" s="3" t="s">
        <v>23</v>
      </c>
      <c r="J63" s="3" t="s">
        <v>24</v>
      </c>
      <c r="K63" s="3" t="s">
        <v>25</v>
      </c>
      <c r="L63" s="3" t="s">
        <v>26</v>
      </c>
      <c r="M63" s="4" t="s">
        <v>27</v>
      </c>
    </row>
    <row r="64" spans="1:13" ht="12.75">
      <c r="A64" s="8" t="s">
        <v>9</v>
      </c>
      <c r="B64" s="6"/>
      <c r="C64" s="6"/>
      <c r="D64" s="50" t="s">
        <v>73</v>
      </c>
      <c r="E64" s="50" t="s">
        <v>73</v>
      </c>
      <c r="F64" s="50" t="s">
        <v>73</v>
      </c>
      <c r="G64" s="50" t="s">
        <v>73</v>
      </c>
      <c r="H64" s="50" t="s">
        <v>73</v>
      </c>
      <c r="I64" s="50" t="s">
        <v>73</v>
      </c>
      <c r="J64" s="50" t="s">
        <v>73</v>
      </c>
      <c r="K64" s="50" t="s">
        <v>73</v>
      </c>
      <c r="L64" s="50" t="s">
        <v>73</v>
      </c>
      <c r="M64" s="51" t="s">
        <v>73</v>
      </c>
    </row>
    <row r="65" spans="1:13" ht="12.75">
      <c r="A65" s="8" t="s">
        <v>28</v>
      </c>
      <c r="B65" s="6"/>
      <c r="C65" s="6"/>
      <c r="D65" s="6"/>
      <c r="E65" s="6"/>
      <c r="F65" s="6"/>
      <c r="G65" s="6"/>
      <c r="H65" s="6"/>
      <c r="I65" s="50"/>
      <c r="J65" s="50"/>
      <c r="K65" s="50"/>
      <c r="L65" s="50"/>
      <c r="M65" s="51"/>
    </row>
    <row r="66" spans="1:13" ht="12.75">
      <c r="A66" s="8" t="s">
        <v>29</v>
      </c>
      <c r="B66" s="6"/>
      <c r="C66" s="6"/>
      <c r="D66" s="6"/>
      <c r="E66" s="6"/>
      <c r="F66" s="6"/>
      <c r="G66" s="6"/>
      <c r="H66" s="6"/>
      <c r="I66" s="6"/>
      <c r="J66" s="6"/>
      <c r="K66" s="6"/>
      <c r="L66" s="6"/>
      <c r="M66" s="7"/>
    </row>
    <row r="67" spans="1:13" ht="12.75">
      <c r="A67" s="8" t="s">
        <v>30</v>
      </c>
      <c r="B67" s="6"/>
      <c r="C67" s="6"/>
      <c r="D67" s="6"/>
      <c r="E67" s="6"/>
      <c r="F67" s="6"/>
      <c r="G67" s="6"/>
      <c r="H67" s="6"/>
      <c r="I67" s="6"/>
      <c r="J67" s="6"/>
      <c r="K67" s="6"/>
      <c r="L67" s="6"/>
      <c r="M67" s="7"/>
    </row>
    <row r="68" spans="1:13" ht="12.75">
      <c r="A68" s="8" t="s">
        <v>31</v>
      </c>
      <c r="B68" s="6"/>
      <c r="C68" s="6"/>
      <c r="D68" s="6"/>
      <c r="E68" s="6"/>
      <c r="F68" s="6"/>
      <c r="G68" s="6"/>
      <c r="H68" s="6"/>
      <c r="I68" s="6"/>
      <c r="J68" s="6"/>
      <c r="K68" s="6"/>
      <c r="L68" s="6"/>
      <c r="M68" s="7"/>
    </row>
    <row r="69" spans="1:17" ht="15.75" customHeight="1">
      <c r="A69" s="8" t="s">
        <v>32</v>
      </c>
      <c r="B69" s="6"/>
      <c r="C69" s="6"/>
      <c r="D69" s="6"/>
      <c r="E69" s="6"/>
      <c r="F69" s="6"/>
      <c r="G69" s="6"/>
      <c r="H69" s="6"/>
      <c r="I69" s="6"/>
      <c r="J69" s="6"/>
      <c r="K69" s="6"/>
      <c r="L69" s="6"/>
      <c r="M69" s="7"/>
      <c r="N69" s="39" t="s">
        <v>61</v>
      </c>
      <c r="O69" s="39"/>
      <c r="P69" s="39"/>
      <c r="Q69" s="39"/>
    </row>
    <row r="70" spans="1:17" ht="14.25">
      <c r="A70" s="8" t="s">
        <v>33</v>
      </c>
      <c r="B70" s="6"/>
      <c r="C70" s="6"/>
      <c r="D70" s="6"/>
      <c r="E70" s="6"/>
      <c r="F70" s="6"/>
      <c r="G70" s="6"/>
      <c r="H70" s="6"/>
      <c r="I70" s="6"/>
      <c r="J70" s="6"/>
      <c r="K70" s="6"/>
      <c r="L70" s="6"/>
      <c r="M70" s="7"/>
      <c r="N70" s="40"/>
      <c r="O70" s="41"/>
      <c r="P70" s="42"/>
      <c r="Q70" s="43"/>
    </row>
    <row r="71" spans="1:17" ht="27" customHeight="1">
      <c r="A71" s="100" t="s">
        <v>34</v>
      </c>
      <c r="B71" s="101"/>
      <c r="C71" s="101"/>
      <c r="D71" s="101"/>
      <c r="E71" s="101"/>
      <c r="F71" s="101"/>
      <c r="G71" s="101"/>
      <c r="H71" s="101"/>
      <c r="I71" s="101"/>
      <c r="J71" s="101"/>
      <c r="K71" s="101"/>
      <c r="L71" s="101"/>
      <c r="M71" s="102"/>
      <c r="N71" s="44" t="s">
        <v>62</v>
      </c>
      <c r="O71" s="41"/>
      <c r="P71" s="44" t="s">
        <v>63</v>
      </c>
      <c r="Q71" s="41"/>
    </row>
    <row r="72" spans="1:17" ht="12.75">
      <c r="A72" s="92" t="s">
        <v>15</v>
      </c>
      <c r="B72" s="93"/>
      <c r="C72" s="93"/>
      <c r="D72" s="93" t="s">
        <v>35</v>
      </c>
      <c r="E72" s="93"/>
      <c r="F72" s="93"/>
      <c r="G72" s="93"/>
      <c r="H72" s="93"/>
      <c r="I72" s="93" t="s">
        <v>36</v>
      </c>
      <c r="J72" s="93"/>
      <c r="K72" s="93" t="s">
        <v>37</v>
      </c>
      <c r="L72" s="93"/>
      <c r="M72" s="94"/>
      <c r="N72" s="31">
        <f>X74</f>
        <v>0</v>
      </c>
      <c r="O72" s="32"/>
      <c r="P72" s="33">
        <f>IF(J76="x",R74,"")</f>
      </c>
      <c r="Q72" s="34"/>
    </row>
    <row r="73" spans="1:17" ht="12.75" customHeight="1">
      <c r="A73" s="87"/>
      <c r="B73" s="84"/>
      <c r="C73" s="84"/>
      <c r="D73" s="84"/>
      <c r="E73" s="84"/>
      <c r="F73" s="84"/>
      <c r="G73" s="84"/>
      <c r="H73" s="84"/>
      <c r="I73" s="91"/>
      <c r="J73" s="84"/>
      <c r="K73" s="84"/>
      <c r="L73" s="84"/>
      <c r="M73" s="88"/>
      <c r="N73" s="31">
        <f>X75</f>
        <v>0</v>
      </c>
      <c r="O73" s="32"/>
      <c r="P73" s="33">
        <f>IF(J77="x",R75,"")</f>
      </c>
      <c r="Q73" s="34"/>
    </row>
    <row r="74" spans="1:17" ht="12.75" customHeight="1">
      <c r="A74" s="87"/>
      <c r="B74" s="84"/>
      <c r="C74" s="84"/>
      <c r="D74" s="84"/>
      <c r="E74" s="84"/>
      <c r="F74" s="84"/>
      <c r="G74" s="84"/>
      <c r="H74" s="84"/>
      <c r="I74" s="91"/>
      <c r="J74" s="84"/>
      <c r="K74" s="84"/>
      <c r="L74" s="84"/>
      <c r="M74" s="88"/>
      <c r="N74" s="31">
        <f>X76</f>
        <v>0</v>
      </c>
      <c r="O74" s="32"/>
      <c r="P74" s="33">
        <f>IF(J78="x",R76,"")</f>
      </c>
      <c r="Q74" s="34"/>
    </row>
    <row r="75" spans="1:17" ht="12.75">
      <c r="A75" s="87"/>
      <c r="B75" s="84"/>
      <c r="C75" s="84"/>
      <c r="D75" s="84"/>
      <c r="E75" s="84"/>
      <c r="F75" s="84"/>
      <c r="G75" s="84"/>
      <c r="H75" s="84"/>
      <c r="I75" s="91"/>
      <c r="J75" s="84"/>
      <c r="K75" s="84"/>
      <c r="L75" s="84"/>
      <c r="M75" s="88"/>
      <c r="N75" s="31">
        <f>X77</f>
        <v>0</v>
      </c>
      <c r="O75" s="32"/>
      <c r="P75" s="33">
        <f>IF(J79="x",R77,"")</f>
      </c>
      <c r="Q75" s="34"/>
    </row>
    <row r="76" spans="1:17" ht="12.75">
      <c r="A76" s="87"/>
      <c r="B76" s="84"/>
      <c r="C76" s="84"/>
      <c r="D76" s="84"/>
      <c r="E76" s="84"/>
      <c r="F76" s="84"/>
      <c r="G76" s="84"/>
      <c r="H76" s="84"/>
      <c r="I76" s="84"/>
      <c r="J76" s="84"/>
      <c r="K76" s="84"/>
      <c r="L76" s="84"/>
      <c r="M76" s="88"/>
      <c r="N76" s="31" t="e">
        <f>#REF!</f>
        <v>#REF!</v>
      </c>
      <c r="O76" s="32"/>
      <c r="P76" s="33" t="e">
        <f>IF(#REF!="x",#REF!,"")</f>
        <v>#REF!</v>
      </c>
      <c r="Q76" s="34"/>
    </row>
    <row r="77" spans="1:17" ht="12.75">
      <c r="A77" s="87"/>
      <c r="B77" s="84"/>
      <c r="C77" s="84"/>
      <c r="D77" s="84"/>
      <c r="E77" s="84"/>
      <c r="F77" s="84"/>
      <c r="G77" s="84"/>
      <c r="H77" s="84"/>
      <c r="I77" s="84"/>
      <c r="J77" s="84"/>
      <c r="K77" s="84"/>
      <c r="L77" s="84"/>
      <c r="M77" s="88"/>
      <c r="N77" s="35" t="e">
        <f>#REF!</f>
        <v>#REF!</v>
      </c>
      <c r="O77" s="36"/>
      <c r="P77" s="37" t="e">
        <f>IF(#REF!="x",#REF!,"")</f>
        <v>#REF!</v>
      </c>
      <c r="Q77" s="38"/>
    </row>
    <row r="78" spans="1:13" ht="12.75">
      <c r="A78" s="87"/>
      <c r="B78" s="84"/>
      <c r="C78" s="84"/>
      <c r="D78" s="84"/>
      <c r="E78" s="84"/>
      <c r="F78" s="84"/>
      <c r="G78" s="84"/>
      <c r="H78" s="84"/>
      <c r="I78" s="84"/>
      <c r="J78" s="84"/>
      <c r="K78" s="84"/>
      <c r="L78" s="84"/>
      <c r="M78" s="88"/>
    </row>
    <row r="79" spans="1:13" ht="13.5" thickBot="1">
      <c r="A79" s="89"/>
      <c r="B79" s="90"/>
      <c r="C79" s="90"/>
      <c r="D79" s="90"/>
      <c r="E79" s="90"/>
      <c r="F79" s="90"/>
      <c r="G79" s="90"/>
      <c r="H79" s="90"/>
      <c r="I79" s="90"/>
      <c r="J79" s="90"/>
      <c r="K79" s="46"/>
      <c r="L79" s="46"/>
      <c r="M79" s="47"/>
    </row>
    <row r="80" spans="1:13" ht="12.75">
      <c r="A80" s="52"/>
      <c r="B80" s="52"/>
      <c r="C80" s="52"/>
      <c r="D80" s="52"/>
      <c r="E80" s="52"/>
      <c r="F80" s="52"/>
      <c r="G80" s="52"/>
      <c r="H80" s="52"/>
      <c r="I80" s="52"/>
      <c r="J80" s="52"/>
      <c r="K80" s="52"/>
      <c r="L80" s="52"/>
      <c r="M80" s="52"/>
    </row>
    <row r="81" spans="1:13" ht="12.75">
      <c r="A81" s="52"/>
      <c r="B81" s="52"/>
      <c r="C81" s="52"/>
      <c r="D81" s="52"/>
      <c r="E81" s="52"/>
      <c r="F81" s="52"/>
      <c r="G81" s="52"/>
      <c r="H81" s="52"/>
      <c r="I81" s="52"/>
      <c r="J81" s="52"/>
      <c r="K81" s="52"/>
      <c r="L81" s="52"/>
      <c r="M81" s="52"/>
    </row>
    <row r="82" spans="1:13" ht="12.75">
      <c r="A82" s="52"/>
      <c r="B82" s="52"/>
      <c r="C82" s="52"/>
      <c r="D82" s="52"/>
      <c r="E82" s="52"/>
      <c r="F82" s="52"/>
      <c r="G82" s="52"/>
      <c r="H82" s="52"/>
      <c r="I82" s="52"/>
      <c r="J82" s="52"/>
      <c r="K82" s="52"/>
      <c r="L82" s="52"/>
      <c r="M82" s="52"/>
    </row>
    <row r="83" spans="1:13" ht="12.75">
      <c r="A83" s="52"/>
      <c r="B83" s="52"/>
      <c r="C83" s="52"/>
      <c r="D83" s="52"/>
      <c r="E83" s="52"/>
      <c r="F83" s="52"/>
      <c r="G83" s="52"/>
      <c r="H83" s="52"/>
      <c r="I83" s="52"/>
      <c r="J83" s="52"/>
      <c r="K83" s="52"/>
      <c r="L83" s="52"/>
      <c r="M83" s="52"/>
    </row>
    <row r="84" spans="1:13" ht="12.75">
      <c r="A84" s="52"/>
      <c r="B84" s="52"/>
      <c r="C84" s="52"/>
      <c r="D84" s="52"/>
      <c r="E84" s="52"/>
      <c r="F84" s="52"/>
      <c r="G84" s="52"/>
      <c r="H84" s="52"/>
      <c r="I84" s="52"/>
      <c r="J84" s="52"/>
      <c r="K84" s="52"/>
      <c r="L84" s="52"/>
      <c r="M84" s="52"/>
    </row>
    <row r="85" spans="1:13" ht="12.75">
      <c r="A85" s="52"/>
      <c r="B85" s="52"/>
      <c r="C85" s="52"/>
      <c r="D85" s="52"/>
      <c r="E85" s="52"/>
      <c r="F85" s="52"/>
      <c r="G85" s="52"/>
      <c r="H85" s="52"/>
      <c r="I85" s="52"/>
      <c r="J85" s="52"/>
      <c r="K85" s="52"/>
      <c r="L85" s="52"/>
      <c r="M85" s="52"/>
    </row>
    <row r="86" spans="1:13" ht="12.75">
      <c r="A86" s="52"/>
      <c r="B86" s="52"/>
      <c r="C86" s="52"/>
      <c r="D86" s="52"/>
      <c r="E86" s="52"/>
      <c r="F86" s="52"/>
      <c r="G86" s="52"/>
      <c r="H86" s="52"/>
      <c r="I86" s="52"/>
      <c r="J86" s="52"/>
      <c r="K86" s="52"/>
      <c r="L86" s="52"/>
      <c r="M86" s="52"/>
    </row>
    <row r="87" ht="35.25" customHeight="1" thickBot="1"/>
    <row r="88" spans="1:13" ht="12.75">
      <c r="A88" s="68" t="s">
        <v>68</v>
      </c>
      <c r="B88" s="69"/>
      <c r="C88" s="69"/>
      <c r="D88" s="69"/>
      <c r="E88" s="69"/>
      <c r="F88" s="69"/>
      <c r="G88" s="69"/>
      <c r="H88" s="69"/>
      <c r="I88" s="69"/>
      <c r="J88" s="69"/>
      <c r="K88" s="69"/>
      <c r="L88" s="69"/>
      <c r="M88" s="70"/>
    </row>
    <row r="89" spans="1:13" ht="51.75" customHeight="1">
      <c r="A89" s="117" t="s">
        <v>66</v>
      </c>
      <c r="B89" s="118"/>
      <c r="C89" s="118"/>
      <c r="D89" s="118"/>
      <c r="E89" s="119"/>
      <c r="F89" s="144" t="s">
        <v>91</v>
      </c>
      <c r="G89" s="120"/>
      <c r="H89" s="120"/>
      <c r="I89" s="120"/>
      <c r="J89" s="120"/>
      <c r="K89" s="120"/>
      <c r="L89" s="120"/>
      <c r="M89" s="121"/>
    </row>
    <row r="90" spans="1:13" ht="12.75" customHeight="1">
      <c r="A90" s="117" t="s">
        <v>1</v>
      </c>
      <c r="B90" s="122"/>
      <c r="C90" s="122"/>
      <c r="D90" s="123"/>
      <c r="E90" s="145" t="s">
        <v>92</v>
      </c>
      <c r="F90" s="131"/>
      <c r="G90" s="131"/>
      <c r="H90" s="131"/>
      <c r="I90" s="131"/>
      <c r="J90" s="131"/>
      <c r="K90" s="131"/>
      <c r="L90" s="131"/>
      <c r="M90" s="132"/>
    </row>
    <row r="91" spans="1:13" ht="12.75">
      <c r="A91" s="124"/>
      <c r="B91" s="125"/>
      <c r="C91" s="125"/>
      <c r="D91" s="126"/>
      <c r="E91" s="133"/>
      <c r="F91" s="134"/>
      <c r="G91" s="134"/>
      <c r="H91" s="134"/>
      <c r="I91" s="134"/>
      <c r="J91" s="134"/>
      <c r="K91" s="134"/>
      <c r="L91" s="134"/>
      <c r="M91" s="135"/>
    </row>
    <row r="92" spans="1:13" ht="12.75">
      <c r="A92" s="124"/>
      <c r="B92" s="125"/>
      <c r="C92" s="125"/>
      <c r="D92" s="126"/>
      <c r="E92" s="133"/>
      <c r="F92" s="134"/>
      <c r="G92" s="134"/>
      <c r="H92" s="134"/>
      <c r="I92" s="134"/>
      <c r="J92" s="134"/>
      <c r="K92" s="134"/>
      <c r="L92" s="134"/>
      <c r="M92" s="135"/>
    </row>
    <row r="93" spans="1:13" ht="12.75">
      <c r="A93" s="124"/>
      <c r="B93" s="125"/>
      <c r="C93" s="125"/>
      <c r="D93" s="126"/>
      <c r="E93" s="133"/>
      <c r="F93" s="134"/>
      <c r="G93" s="134"/>
      <c r="H93" s="134"/>
      <c r="I93" s="134"/>
      <c r="J93" s="134"/>
      <c r="K93" s="134"/>
      <c r="L93" s="134"/>
      <c r="M93" s="135"/>
    </row>
    <row r="94" spans="1:13" ht="12.75">
      <c r="A94" s="124"/>
      <c r="B94" s="125"/>
      <c r="C94" s="125"/>
      <c r="D94" s="126"/>
      <c r="E94" s="133"/>
      <c r="F94" s="134"/>
      <c r="G94" s="134"/>
      <c r="H94" s="134"/>
      <c r="I94" s="134"/>
      <c r="J94" s="134"/>
      <c r="K94" s="134"/>
      <c r="L94" s="134"/>
      <c r="M94" s="135"/>
    </row>
    <row r="95" spans="1:13" ht="66.75" customHeight="1">
      <c r="A95" s="127"/>
      <c r="B95" s="128"/>
      <c r="C95" s="128"/>
      <c r="D95" s="129"/>
      <c r="E95" s="136"/>
      <c r="F95" s="137"/>
      <c r="G95" s="137"/>
      <c r="H95" s="137"/>
      <c r="I95" s="137"/>
      <c r="J95" s="137"/>
      <c r="K95" s="137"/>
      <c r="L95" s="137"/>
      <c r="M95" s="138"/>
    </row>
    <row r="96" spans="1:13" ht="15.75">
      <c r="A96" s="100" t="s">
        <v>2</v>
      </c>
      <c r="B96" s="101"/>
      <c r="C96" s="101"/>
      <c r="D96" s="101"/>
      <c r="E96" s="101"/>
      <c r="F96" s="101"/>
      <c r="G96" s="101"/>
      <c r="H96" s="101"/>
      <c r="I96" s="101"/>
      <c r="J96" s="101"/>
      <c r="K96" s="101"/>
      <c r="L96" s="101"/>
      <c r="M96" s="102"/>
    </row>
    <row r="97" spans="1:13" ht="38.25" customHeight="1">
      <c r="A97" s="61" t="s">
        <v>3</v>
      </c>
      <c r="B97" s="62"/>
      <c r="C97" s="63"/>
      <c r="D97" s="64" t="s">
        <v>4</v>
      </c>
      <c r="E97" s="62"/>
      <c r="F97" s="62"/>
      <c r="G97" s="62"/>
      <c r="H97" s="63"/>
      <c r="I97" s="64" t="s">
        <v>5</v>
      </c>
      <c r="J97" s="62"/>
      <c r="K97" s="62"/>
      <c r="L97" s="62"/>
      <c r="M97" s="65"/>
    </row>
    <row r="98" spans="1:29" s="24" customFormat="1" ht="29.25" customHeight="1">
      <c r="A98" s="66" t="s">
        <v>6</v>
      </c>
      <c r="B98" s="67"/>
      <c r="C98" s="67"/>
      <c r="D98" s="93" t="s">
        <v>7</v>
      </c>
      <c r="E98" s="93"/>
      <c r="F98" s="114" t="s">
        <v>72</v>
      </c>
      <c r="G98" s="115"/>
      <c r="H98" s="116"/>
      <c r="I98" s="93" t="s">
        <v>7</v>
      </c>
      <c r="J98" s="93"/>
      <c r="K98" s="114" t="s">
        <v>72</v>
      </c>
      <c r="L98" s="115"/>
      <c r="M98" s="116"/>
      <c r="N98" s="27"/>
      <c r="O98" s="27"/>
      <c r="P98" s="27"/>
      <c r="Q98" s="108"/>
      <c r="R98" s="108"/>
      <c r="S98" s="28"/>
      <c r="T98" s="108"/>
      <c r="U98" s="108"/>
      <c r="V98" s="28"/>
      <c r="W98" s="29"/>
      <c r="X98" s="30"/>
      <c r="Y98" s="23"/>
      <c r="Z98" s="23"/>
      <c r="AA98" s="23"/>
      <c r="AB98" s="23"/>
      <c r="AC98" s="23"/>
    </row>
    <row r="99" spans="1:13" ht="25.5" customHeight="1">
      <c r="A99" s="66"/>
      <c r="B99" s="67"/>
      <c r="C99" s="67"/>
      <c r="D99" s="109" t="s">
        <v>8</v>
      </c>
      <c r="E99" s="109"/>
      <c r="F99" s="154" t="s">
        <v>77</v>
      </c>
      <c r="G99" s="111"/>
      <c r="H99" s="112"/>
      <c r="I99" s="109" t="s">
        <v>10</v>
      </c>
      <c r="J99" s="109"/>
      <c r="K99" s="154" t="s">
        <v>77</v>
      </c>
      <c r="L99" s="111"/>
      <c r="M99" s="113"/>
    </row>
    <row r="100" spans="1:13" ht="36.75" customHeight="1">
      <c r="A100" s="103" t="s">
        <v>58</v>
      </c>
      <c r="B100" s="104"/>
      <c r="C100" s="104"/>
      <c r="D100" s="104"/>
      <c r="E100" s="105"/>
      <c r="F100" s="103" t="s">
        <v>59</v>
      </c>
      <c r="G100" s="104"/>
      <c r="H100" s="25">
        <f>+'Obiettivi Area '!M6</f>
        <v>25</v>
      </c>
      <c r="I100" s="103" t="s">
        <v>60</v>
      </c>
      <c r="J100" s="104"/>
      <c r="K100" s="105"/>
      <c r="L100" s="106">
        <f>+'Obiettivi Area '!J6</f>
        <v>45.45454545454545</v>
      </c>
      <c r="M100" s="107"/>
    </row>
    <row r="101" spans="1:13" s="45" customFormat="1" ht="15.75">
      <c r="A101" s="100" t="s">
        <v>11</v>
      </c>
      <c r="B101" s="101"/>
      <c r="C101" s="101"/>
      <c r="D101" s="101"/>
      <c r="E101" s="101"/>
      <c r="F101" s="101"/>
      <c r="G101" s="101"/>
      <c r="H101" s="101"/>
      <c r="I101" s="101"/>
      <c r="J101" s="101"/>
      <c r="K101" s="101"/>
      <c r="L101" s="101"/>
      <c r="M101" s="102"/>
    </row>
    <row r="102" spans="1:13" s="45" customFormat="1" ht="15">
      <c r="A102" s="61" t="s">
        <v>12</v>
      </c>
      <c r="B102" s="62"/>
      <c r="C102" s="62"/>
      <c r="D102" s="62"/>
      <c r="E102" s="62"/>
      <c r="F102" s="62"/>
      <c r="G102" s="62"/>
      <c r="H102" s="63"/>
      <c r="I102" s="64" t="s">
        <v>13</v>
      </c>
      <c r="J102" s="62"/>
      <c r="K102" s="62"/>
      <c r="L102" s="62"/>
      <c r="M102" s="65"/>
    </row>
    <row r="103" spans="1:13" ht="26.25" customHeight="1">
      <c r="A103" s="143" t="s">
        <v>93</v>
      </c>
      <c r="B103" s="72"/>
      <c r="C103" s="72"/>
      <c r="D103" s="72"/>
      <c r="E103" s="72"/>
      <c r="F103" s="72"/>
      <c r="G103" s="72"/>
      <c r="H103" s="73"/>
      <c r="I103" s="162" t="s">
        <v>87</v>
      </c>
      <c r="J103" s="163"/>
      <c r="K103" s="163"/>
      <c r="L103" s="163"/>
      <c r="M103" s="164"/>
    </row>
    <row r="104" spans="1:13" ht="12.75">
      <c r="A104" s="143" t="s">
        <v>94</v>
      </c>
      <c r="B104" s="76"/>
      <c r="C104" s="76"/>
      <c r="D104" s="76"/>
      <c r="E104" s="76"/>
      <c r="F104" s="76"/>
      <c r="G104" s="76"/>
      <c r="H104" s="77"/>
      <c r="I104" s="162" t="s">
        <v>87</v>
      </c>
      <c r="J104" s="163"/>
      <c r="K104" s="163"/>
      <c r="L104" s="163"/>
      <c r="M104" s="164"/>
    </row>
    <row r="105" spans="1:13" ht="12.75">
      <c r="A105" s="208" t="s">
        <v>95</v>
      </c>
      <c r="B105" s="80"/>
      <c r="C105" s="80"/>
      <c r="D105" s="80"/>
      <c r="E105" s="80"/>
      <c r="F105" s="80"/>
      <c r="G105" s="80"/>
      <c r="H105" s="81"/>
      <c r="I105" s="162" t="s">
        <v>87</v>
      </c>
      <c r="J105" s="163"/>
      <c r="K105" s="163"/>
      <c r="L105" s="163"/>
      <c r="M105" s="164"/>
    </row>
    <row r="106" spans="1:13" ht="12.75">
      <c r="A106" s="209" t="s">
        <v>96</v>
      </c>
      <c r="B106" s="59"/>
      <c r="C106" s="59"/>
      <c r="D106" s="59"/>
      <c r="E106" s="59"/>
      <c r="F106" s="59"/>
      <c r="G106" s="59"/>
      <c r="H106" s="86"/>
      <c r="I106" s="162" t="s">
        <v>87</v>
      </c>
      <c r="J106" s="163"/>
      <c r="K106" s="163"/>
      <c r="L106" s="163"/>
      <c r="M106" s="164"/>
    </row>
    <row r="107" spans="1:13" ht="28.5" customHeight="1">
      <c r="A107" s="210" t="s">
        <v>97</v>
      </c>
      <c r="B107" s="54"/>
      <c r="C107" s="54"/>
      <c r="D107" s="54"/>
      <c r="E107" s="54"/>
      <c r="F107" s="54"/>
      <c r="G107" s="54"/>
      <c r="H107" s="57"/>
      <c r="I107" s="162" t="s">
        <v>87</v>
      </c>
      <c r="J107" s="163"/>
      <c r="K107" s="163"/>
      <c r="L107" s="163"/>
      <c r="M107" s="164"/>
    </row>
    <row r="108" spans="1:13" ht="12.75">
      <c r="A108" s="210" t="s">
        <v>98</v>
      </c>
      <c r="B108" s="54"/>
      <c r="C108" s="54"/>
      <c r="D108" s="54"/>
      <c r="E108" s="54"/>
      <c r="F108" s="54"/>
      <c r="G108" s="54"/>
      <c r="H108" s="57"/>
      <c r="I108" s="162" t="s">
        <v>87</v>
      </c>
      <c r="J108" s="163"/>
      <c r="K108" s="163"/>
      <c r="L108" s="163"/>
      <c r="M108" s="164"/>
    </row>
    <row r="109" spans="1:13" ht="12.75">
      <c r="A109" s="56"/>
      <c r="B109" s="54"/>
      <c r="C109" s="54"/>
      <c r="D109" s="54"/>
      <c r="E109" s="54"/>
      <c r="F109" s="54"/>
      <c r="G109" s="54"/>
      <c r="H109" s="57"/>
      <c r="I109" s="53"/>
      <c r="J109" s="54"/>
      <c r="K109" s="54"/>
      <c r="L109" s="54"/>
      <c r="M109" s="55"/>
    </row>
    <row r="110" spans="1:13" ht="15.75">
      <c r="A110" s="100" t="s">
        <v>14</v>
      </c>
      <c r="B110" s="101"/>
      <c r="C110" s="101"/>
      <c r="D110" s="101"/>
      <c r="E110" s="101"/>
      <c r="F110" s="101"/>
      <c r="G110" s="101"/>
      <c r="H110" s="101"/>
      <c r="I110" s="101"/>
      <c r="J110" s="101"/>
      <c r="K110" s="101"/>
      <c r="L110" s="101"/>
      <c r="M110" s="102"/>
    </row>
    <row r="111" spans="1:13" ht="18">
      <c r="A111" s="2" t="s">
        <v>15</v>
      </c>
      <c r="B111" s="3" t="s">
        <v>16</v>
      </c>
      <c r="C111" s="3" t="s">
        <v>17</v>
      </c>
      <c r="D111" s="3" t="s">
        <v>18</v>
      </c>
      <c r="E111" s="3" t="s">
        <v>19</v>
      </c>
      <c r="F111" s="3" t="s">
        <v>20</v>
      </c>
      <c r="G111" s="3" t="s">
        <v>21</v>
      </c>
      <c r="H111" s="3" t="s">
        <v>22</v>
      </c>
      <c r="I111" s="3" t="s">
        <v>23</v>
      </c>
      <c r="J111" s="3" t="s">
        <v>24</v>
      </c>
      <c r="K111" s="3" t="s">
        <v>25</v>
      </c>
      <c r="L111" s="3" t="s">
        <v>26</v>
      </c>
      <c r="M111" s="4" t="s">
        <v>27</v>
      </c>
    </row>
    <row r="112" spans="1:13" ht="12.75">
      <c r="A112" s="8" t="s">
        <v>9</v>
      </c>
      <c r="B112" s="6"/>
      <c r="C112" s="6"/>
      <c r="D112" s="211"/>
      <c r="E112" s="50" t="s">
        <v>73</v>
      </c>
      <c r="F112" s="50" t="s">
        <v>73</v>
      </c>
      <c r="G112" s="6"/>
      <c r="H112" s="6"/>
      <c r="I112" s="6"/>
      <c r="J112" s="6"/>
      <c r="K112" s="6"/>
      <c r="L112" s="6"/>
      <c r="M112" s="7"/>
    </row>
    <row r="113" spans="1:13" ht="12.75">
      <c r="A113" s="8" t="s">
        <v>28</v>
      </c>
      <c r="B113" s="6"/>
      <c r="C113" s="6"/>
      <c r="D113" s="211"/>
      <c r="E113" s="6"/>
      <c r="F113" s="50" t="s">
        <v>73</v>
      </c>
      <c r="G113" s="6"/>
      <c r="H113" s="6"/>
      <c r="I113" s="6"/>
      <c r="J113" s="6"/>
      <c r="K113" s="6"/>
      <c r="L113" s="6"/>
      <c r="M113" s="7"/>
    </row>
    <row r="114" spans="1:13" ht="12.75">
      <c r="A114" s="8" t="s">
        <v>29</v>
      </c>
      <c r="B114" s="6"/>
      <c r="C114" s="6"/>
      <c r="D114" s="211"/>
      <c r="E114" s="6"/>
      <c r="F114" s="6"/>
      <c r="G114" s="50" t="s">
        <v>73</v>
      </c>
      <c r="H114" s="6"/>
      <c r="I114" s="6"/>
      <c r="J114" s="6"/>
      <c r="K114" s="6"/>
      <c r="L114" s="6"/>
      <c r="M114" s="7"/>
    </row>
    <row r="115" spans="1:13" ht="12.75">
      <c r="A115" s="8" t="s">
        <v>30</v>
      </c>
      <c r="B115" s="6"/>
      <c r="C115" s="6"/>
      <c r="D115" s="211"/>
      <c r="E115" s="6"/>
      <c r="F115" s="6"/>
      <c r="G115" s="50" t="s">
        <v>73</v>
      </c>
      <c r="H115" s="6"/>
      <c r="I115" s="6"/>
      <c r="J115" s="6"/>
      <c r="K115" s="6"/>
      <c r="L115" s="6"/>
      <c r="M115" s="7"/>
    </row>
    <row r="116" spans="1:13" ht="12.75">
      <c r="A116" s="8" t="s">
        <v>31</v>
      </c>
      <c r="B116" s="6"/>
      <c r="C116" s="6"/>
      <c r="D116" s="211"/>
      <c r="E116" s="6"/>
      <c r="F116" s="6"/>
      <c r="G116" s="6"/>
      <c r="H116" s="50" t="s">
        <v>73</v>
      </c>
      <c r="I116" s="6"/>
      <c r="J116" s="6"/>
      <c r="K116" s="6"/>
      <c r="L116" s="6"/>
      <c r="M116" s="7"/>
    </row>
    <row r="117" spans="1:17" ht="15.75" customHeight="1">
      <c r="A117" s="8" t="s">
        <v>32</v>
      </c>
      <c r="B117" s="6"/>
      <c r="C117" s="6"/>
      <c r="D117" s="211"/>
      <c r="E117" s="6"/>
      <c r="F117" s="6"/>
      <c r="G117" s="6"/>
      <c r="H117" s="6"/>
      <c r="I117" s="50"/>
      <c r="J117" s="50" t="s">
        <v>73</v>
      </c>
      <c r="K117" s="6"/>
      <c r="L117" s="6"/>
      <c r="M117" s="7"/>
      <c r="N117" s="39" t="s">
        <v>61</v>
      </c>
      <c r="O117" s="39"/>
      <c r="P117" s="39"/>
      <c r="Q117" s="39"/>
    </row>
    <row r="118" spans="1:17" ht="14.25">
      <c r="A118" s="8" t="s">
        <v>33</v>
      </c>
      <c r="B118" s="6"/>
      <c r="C118" s="6"/>
      <c r="D118" s="6"/>
      <c r="E118" s="6"/>
      <c r="F118" s="6"/>
      <c r="G118" s="6"/>
      <c r="H118" s="6"/>
      <c r="I118" s="6"/>
      <c r="J118" s="6"/>
      <c r="K118" s="6"/>
      <c r="L118" s="6"/>
      <c r="M118" s="7"/>
      <c r="N118" s="40"/>
      <c r="O118" s="41"/>
      <c r="P118" s="42"/>
      <c r="Q118" s="43"/>
    </row>
    <row r="119" spans="1:17" ht="27" customHeight="1">
      <c r="A119" s="100" t="s">
        <v>34</v>
      </c>
      <c r="B119" s="101"/>
      <c r="C119" s="101"/>
      <c r="D119" s="101"/>
      <c r="E119" s="101"/>
      <c r="F119" s="101"/>
      <c r="G119" s="101"/>
      <c r="H119" s="101"/>
      <c r="I119" s="101"/>
      <c r="J119" s="101"/>
      <c r="K119" s="101"/>
      <c r="L119" s="101"/>
      <c r="M119" s="102"/>
      <c r="N119" s="44" t="s">
        <v>62</v>
      </c>
      <c r="O119" s="41"/>
      <c r="P119" s="44" t="s">
        <v>63</v>
      </c>
      <c r="Q119" s="41"/>
    </row>
    <row r="120" spans="1:17" ht="12.75">
      <c r="A120" s="92" t="s">
        <v>15</v>
      </c>
      <c r="B120" s="93"/>
      <c r="C120" s="93"/>
      <c r="D120" s="93" t="s">
        <v>35</v>
      </c>
      <c r="E120" s="93"/>
      <c r="F120" s="93"/>
      <c r="G120" s="93"/>
      <c r="H120" s="93"/>
      <c r="I120" s="93" t="s">
        <v>36</v>
      </c>
      <c r="J120" s="93"/>
      <c r="K120" s="93" t="s">
        <v>37</v>
      </c>
      <c r="L120" s="93"/>
      <c r="M120" s="94"/>
      <c r="N120" s="31">
        <f>X122</f>
        <v>0</v>
      </c>
      <c r="O120" s="32"/>
      <c r="P120" s="33">
        <f>IF(J124="x",R122,"")</f>
      </c>
      <c r="Q120" s="34"/>
    </row>
    <row r="121" spans="1:17" ht="12.75" customHeight="1">
      <c r="A121" s="87"/>
      <c r="B121" s="84"/>
      <c r="C121" s="84"/>
      <c r="D121" s="84"/>
      <c r="E121" s="84"/>
      <c r="F121" s="84"/>
      <c r="G121" s="84"/>
      <c r="H121" s="84"/>
      <c r="I121" s="91"/>
      <c r="J121" s="84"/>
      <c r="K121" s="84"/>
      <c r="L121" s="84"/>
      <c r="M121" s="88"/>
      <c r="N121" s="31">
        <f>X123</f>
        <v>0</v>
      </c>
      <c r="O121" s="32"/>
      <c r="P121" s="33">
        <f>IF(J125="x",R123,"")</f>
      </c>
      <c r="Q121" s="34"/>
    </row>
    <row r="122" spans="1:17" ht="12.75" customHeight="1">
      <c r="A122" s="87"/>
      <c r="B122" s="84"/>
      <c r="C122" s="84"/>
      <c r="D122" s="84"/>
      <c r="E122" s="84"/>
      <c r="F122" s="84"/>
      <c r="G122" s="84"/>
      <c r="H122" s="84"/>
      <c r="I122" s="91"/>
      <c r="J122" s="84"/>
      <c r="K122" s="84"/>
      <c r="L122" s="84"/>
      <c r="M122" s="88"/>
      <c r="N122" s="31">
        <f>X124</f>
        <v>0</v>
      </c>
      <c r="O122" s="32"/>
      <c r="P122" s="33">
        <f>IF(J126="x",R124,"")</f>
      </c>
      <c r="Q122" s="34"/>
    </row>
    <row r="123" spans="1:17" ht="12.75">
      <c r="A123" s="87"/>
      <c r="B123" s="84"/>
      <c r="C123" s="84"/>
      <c r="D123" s="84"/>
      <c r="E123" s="84"/>
      <c r="F123" s="84"/>
      <c r="G123" s="84"/>
      <c r="H123" s="84"/>
      <c r="I123" s="91"/>
      <c r="J123" s="84"/>
      <c r="K123" s="84"/>
      <c r="L123" s="84"/>
      <c r="M123" s="88"/>
      <c r="N123" s="31">
        <f>X125</f>
        <v>0</v>
      </c>
      <c r="O123" s="32"/>
      <c r="P123" s="33">
        <f>IF(J127="x",R125,"")</f>
      </c>
      <c r="Q123" s="34"/>
    </row>
    <row r="124" spans="1:17" ht="12.75">
      <c r="A124" s="87"/>
      <c r="B124" s="84"/>
      <c r="C124" s="84"/>
      <c r="D124" s="84"/>
      <c r="E124" s="84"/>
      <c r="F124" s="84"/>
      <c r="G124" s="84"/>
      <c r="H124" s="84"/>
      <c r="I124" s="84"/>
      <c r="J124" s="84"/>
      <c r="K124" s="84"/>
      <c r="L124" s="84"/>
      <c r="M124" s="88"/>
      <c r="N124" s="31" t="e">
        <f>#REF!</f>
        <v>#REF!</v>
      </c>
      <c r="O124" s="32"/>
      <c r="P124" s="33" t="e">
        <f>IF(#REF!="x",#REF!,"")</f>
        <v>#REF!</v>
      </c>
      <c r="Q124" s="34"/>
    </row>
    <row r="125" spans="1:17" ht="12.75">
      <c r="A125" s="87"/>
      <c r="B125" s="84"/>
      <c r="C125" s="84"/>
      <c r="D125" s="84"/>
      <c r="E125" s="84"/>
      <c r="F125" s="84"/>
      <c r="G125" s="84"/>
      <c r="H125" s="84"/>
      <c r="I125" s="84"/>
      <c r="J125" s="84"/>
      <c r="K125" s="84"/>
      <c r="L125" s="84"/>
      <c r="M125" s="88"/>
      <c r="N125" s="35" t="e">
        <f>#REF!</f>
        <v>#REF!</v>
      </c>
      <c r="O125" s="36"/>
      <c r="P125" s="37" t="e">
        <f>IF(#REF!="x",#REF!,"")</f>
        <v>#REF!</v>
      </c>
      <c r="Q125" s="38"/>
    </row>
    <row r="126" spans="1:13" ht="12.75">
      <c r="A126" s="87"/>
      <c r="B126" s="84"/>
      <c r="C126" s="84"/>
      <c r="D126" s="84"/>
      <c r="E126" s="84"/>
      <c r="F126" s="84"/>
      <c r="G126" s="84"/>
      <c r="H126" s="84"/>
      <c r="I126" s="84"/>
      <c r="J126" s="84"/>
      <c r="K126" s="84"/>
      <c r="L126" s="84"/>
      <c r="M126" s="88"/>
    </row>
    <row r="127" spans="1:13" ht="13.5" thickBot="1">
      <c r="A127" s="89"/>
      <c r="B127" s="90"/>
      <c r="C127" s="90"/>
      <c r="D127" s="90"/>
      <c r="E127" s="90"/>
      <c r="F127" s="90"/>
      <c r="G127" s="90"/>
      <c r="H127" s="90"/>
      <c r="I127" s="90"/>
      <c r="J127" s="90"/>
      <c r="K127" s="46"/>
      <c r="L127" s="46"/>
      <c r="M127" s="47"/>
    </row>
    <row r="128" ht="48.75" customHeight="1" thickBot="1"/>
    <row r="129" spans="1:13" ht="12.75">
      <c r="A129" s="68" t="s">
        <v>70</v>
      </c>
      <c r="B129" s="69"/>
      <c r="C129" s="69"/>
      <c r="D129" s="69"/>
      <c r="E129" s="69"/>
      <c r="F129" s="69"/>
      <c r="G129" s="69"/>
      <c r="H129" s="69"/>
      <c r="I129" s="69"/>
      <c r="J129" s="69"/>
      <c r="K129" s="69"/>
      <c r="L129" s="69"/>
      <c r="M129" s="70"/>
    </row>
    <row r="130" spans="1:13" ht="51.75" customHeight="1">
      <c r="A130" s="117" t="s">
        <v>66</v>
      </c>
      <c r="B130" s="118"/>
      <c r="C130" s="118"/>
      <c r="D130" s="118"/>
      <c r="E130" s="119"/>
      <c r="F130" s="53"/>
      <c r="G130" s="120"/>
      <c r="H130" s="120"/>
      <c r="I130" s="120"/>
      <c r="J130" s="120"/>
      <c r="K130" s="120"/>
      <c r="L130" s="120"/>
      <c r="M130" s="121"/>
    </row>
    <row r="131" spans="1:13" ht="12.75" customHeight="1">
      <c r="A131" s="117" t="s">
        <v>1</v>
      </c>
      <c r="B131" s="122"/>
      <c r="C131" s="122"/>
      <c r="D131" s="123"/>
      <c r="E131" s="130"/>
      <c r="F131" s="131"/>
      <c r="G131" s="131"/>
      <c r="H131" s="131"/>
      <c r="I131" s="131"/>
      <c r="J131" s="131"/>
      <c r="K131" s="131"/>
      <c r="L131" s="131"/>
      <c r="M131" s="132"/>
    </row>
    <row r="132" spans="1:13" ht="12.75">
      <c r="A132" s="124"/>
      <c r="B132" s="125"/>
      <c r="C132" s="125"/>
      <c r="D132" s="126"/>
      <c r="E132" s="133"/>
      <c r="F132" s="134"/>
      <c r="G132" s="134"/>
      <c r="H132" s="134"/>
      <c r="I132" s="134"/>
      <c r="J132" s="134"/>
      <c r="K132" s="134"/>
      <c r="L132" s="134"/>
      <c r="M132" s="135"/>
    </row>
    <row r="133" spans="1:13" ht="12.75">
      <c r="A133" s="124"/>
      <c r="B133" s="125"/>
      <c r="C133" s="125"/>
      <c r="D133" s="126"/>
      <c r="E133" s="133"/>
      <c r="F133" s="134"/>
      <c r="G133" s="134"/>
      <c r="H133" s="134"/>
      <c r="I133" s="134"/>
      <c r="J133" s="134"/>
      <c r="K133" s="134"/>
      <c r="L133" s="134"/>
      <c r="M133" s="135"/>
    </row>
    <row r="134" spans="1:13" ht="12.75">
      <c r="A134" s="124"/>
      <c r="B134" s="125"/>
      <c r="C134" s="125"/>
      <c r="D134" s="126"/>
      <c r="E134" s="133"/>
      <c r="F134" s="134"/>
      <c r="G134" s="134"/>
      <c r="H134" s="134"/>
      <c r="I134" s="134"/>
      <c r="J134" s="134"/>
      <c r="K134" s="134"/>
      <c r="L134" s="134"/>
      <c r="M134" s="135"/>
    </row>
    <row r="135" spans="1:13" ht="12.75">
      <c r="A135" s="124"/>
      <c r="B135" s="125"/>
      <c r="C135" s="125"/>
      <c r="D135" s="126"/>
      <c r="E135" s="133"/>
      <c r="F135" s="134"/>
      <c r="G135" s="134"/>
      <c r="H135" s="134"/>
      <c r="I135" s="134"/>
      <c r="J135" s="134"/>
      <c r="K135" s="134"/>
      <c r="L135" s="134"/>
      <c r="M135" s="135"/>
    </row>
    <row r="136" spans="1:13" ht="66.75" customHeight="1">
      <c r="A136" s="127"/>
      <c r="B136" s="128"/>
      <c r="C136" s="128"/>
      <c r="D136" s="129"/>
      <c r="E136" s="136"/>
      <c r="F136" s="137"/>
      <c r="G136" s="137"/>
      <c r="H136" s="137"/>
      <c r="I136" s="137"/>
      <c r="J136" s="137"/>
      <c r="K136" s="137"/>
      <c r="L136" s="137"/>
      <c r="M136" s="138"/>
    </row>
    <row r="137" spans="1:13" ht="15.75">
      <c r="A137" s="100" t="s">
        <v>2</v>
      </c>
      <c r="B137" s="101"/>
      <c r="C137" s="101"/>
      <c r="D137" s="101"/>
      <c r="E137" s="101"/>
      <c r="F137" s="101"/>
      <c r="G137" s="101"/>
      <c r="H137" s="101"/>
      <c r="I137" s="101"/>
      <c r="J137" s="101"/>
      <c r="K137" s="101"/>
      <c r="L137" s="101"/>
      <c r="M137" s="102"/>
    </row>
    <row r="138" spans="1:13" ht="38.25" customHeight="1">
      <c r="A138" s="61" t="s">
        <v>3</v>
      </c>
      <c r="B138" s="62"/>
      <c r="C138" s="63"/>
      <c r="D138" s="64" t="s">
        <v>4</v>
      </c>
      <c r="E138" s="62"/>
      <c r="F138" s="62"/>
      <c r="G138" s="62"/>
      <c r="H138" s="63"/>
      <c r="I138" s="64" t="s">
        <v>5</v>
      </c>
      <c r="J138" s="62"/>
      <c r="K138" s="62"/>
      <c r="L138" s="62"/>
      <c r="M138" s="65"/>
    </row>
    <row r="139" spans="1:29" s="24" customFormat="1" ht="29.25" customHeight="1">
      <c r="A139" s="66" t="s">
        <v>6</v>
      </c>
      <c r="B139" s="67"/>
      <c r="C139" s="67"/>
      <c r="D139" s="93" t="s">
        <v>7</v>
      </c>
      <c r="E139" s="93"/>
      <c r="F139" s="114" t="s">
        <v>72</v>
      </c>
      <c r="G139" s="115"/>
      <c r="H139" s="116"/>
      <c r="I139" s="93" t="s">
        <v>7</v>
      </c>
      <c r="J139" s="93"/>
      <c r="K139" s="114" t="s">
        <v>72</v>
      </c>
      <c r="L139" s="115"/>
      <c r="M139" s="116"/>
      <c r="N139" s="27"/>
      <c r="O139" s="27"/>
      <c r="P139" s="27"/>
      <c r="Q139" s="108"/>
      <c r="R139" s="108"/>
      <c r="S139" s="28"/>
      <c r="T139" s="108"/>
      <c r="U139" s="108"/>
      <c r="V139" s="28"/>
      <c r="W139" s="29"/>
      <c r="X139" s="30"/>
      <c r="Y139" s="23"/>
      <c r="Z139" s="23"/>
      <c r="AA139" s="23"/>
      <c r="AB139" s="23"/>
      <c r="AC139" s="23"/>
    </row>
    <row r="140" spans="1:13" ht="25.5" customHeight="1">
      <c r="A140" s="66"/>
      <c r="B140" s="67"/>
      <c r="C140" s="67"/>
      <c r="D140" s="109" t="s">
        <v>8</v>
      </c>
      <c r="E140" s="109"/>
      <c r="F140" s="110"/>
      <c r="G140" s="111"/>
      <c r="H140" s="112"/>
      <c r="I140" s="109" t="s">
        <v>10</v>
      </c>
      <c r="J140" s="109"/>
      <c r="K140" s="110"/>
      <c r="L140" s="111"/>
      <c r="M140" s="113"/>
    </row>
    <row r="141" spans="1:13" ht="27" customHeight="1">
      <c r="A141" s="103" t="s">
        <v>58</v>
      </c>
      <c r="B141" s="104"/>
      <c r="C141" s="104"/>
      <c r="D141" s="104"/>
      <c r="E141" s="105"/>
      <c r="F141" s="103" t="s">
        <v>59</v>
      </c>
      <c r="G141" s="104"/>
      <c r="H141" s="25">
        <f>+'Obiettivi Area '!M7</f>
        <v>0</v>
      </c>
      <c r="I141" s="103" t="s">
        <v>60</v>
      </c>
      <c r="J141" s="104"/>
      <c r="K141" s="105"/>
      <c r="L141" s="106">
        <f>+'Obiettivi Area '!J7</f>
        <v>0</v>
      </c>
      <c r="M141" s="107"/>
    </row>
    <row r="142" spans="1:13" s="45" customFormat="1" ht="15.75">
      <c r="A142" s="100" t="s">
        <v>11</v>
      </c>
      <c r="B142" s="101"/>
      <c r="C142" s="101"/>
      <c r="D142" s="101"/>
      <c r="E142" s="101"/>
      <c r="F142" s="101"/>
      <c r="G142" s="101"/>
      <c r="H142" s="101"/>
      <c r="I142" s="101"/>
      <c r="J142" s="101"/>
      <c r="K142" s="101"/>
      <c r="L142" s="101"/>
      <c r="M142" s="102"/>
    </row>
    <row r="143" spans="1:13" s="45" customFormat="1" ht="15">
      <c r="A143" s="61" t="s">
        <v>12</v>
      </c>
      <c r="B143" s="62"/>
      <c r="C143" s="62"/>
      <c r="D143" s="62"/>
      <c r="E143" s="62"/>
      <c r="F143" s="62"/>
      <c r="G143" s="62"/>
      <c r="H143" s="63"/>
      <c r="I143" s="64" t="s">
        <v>13</v>
      </c>
      <c r="J143" s="62"/>
      <c r="K143" s="62"/>
      <c r="L143" s="62"/>
      <c r="M143" s="65"/>
    </row>
    <row r="144" spans="1:13" ht="12.75">
      <c r="A144" s="71"/>
      <c r="B144" s="72"/>
      <c r="C144" s="72"/>
      <c r="D144" s="72"/>
      <c r="E144" s="72"/>
      <c r="F144" s="72"/>
      <c r="G144" s="72"/>
      <c r="H144" s="73"/>
      <c r="I144" s="74"/>
      <c r="J144" s="72"/>
      <c r="K144" s="72"/>
      <c r="L144" s="72"/>
      <c r="M144" s="75"/>
    </row>
    <row r="145" spans="1:13" ht="12.75">
      <c r="A145" s="71"/>
      <c r="B145" s="76"/>
      <c r="C145" s="76"/>
      <c r="D145" s="76"/>
      <c r="E145" s="76"/>
      <c r="F145" s="76"/>
      <c r="G145" s="76"/>
      <c r="H145" s="77"/>
      <c r="I145" s="74"/>
      <c r="J145" s="76"/>
      <c r="K145" s="76"/>
      <c r="L145" s="76"/>
      <c r="M145" s="78"/>
    </row>
    <row r="146" spans="1:13" ht="12.75">
      <c r="A146" s="79"/>
      <c r="B146" s="80"/>
      <c r="C146" s="80"/>
      <c r="D146" s="80"/>
      <c r="E146" s="80"/>
      <c r="F146" s="80"/>
      <c r="G146" s="80"/>
      <c r="H146" s="81"/>
      <c r="I146" s="82"/>
      <c r="J146" s="80"/>
      <c r="K146" s="80"/>
      <c r="L146" s="80"/>
      <c r="M146" s="83"/>
    </row>
    <row r="147" spans="1:13" ht="12.75">
      <c r="A147" s="85"/>
      <c r="B147" s="59"/>
      <c r="C147" s="59"/>
      <c r="D147" s="59"/>
      <c r="E147" s="59"/>
      <c r="F147" s="59"/>
      <c r="G147" s="59"/>
      <c r="H147" s="86"/>
      <c r="I147" s="58"/>
      <c r="J147" s="59"/>
      <c r="K147" s="59"/>
      <c r="L147" s="59"/>
      <c r="M147" s="60"/>
    </row>
    <row r="148" spans="1:13" ht="12.75">
      <c r="A148" s="56"/>
      <c r="B148" s="54"/>
      <c r="C148" s="54"/>
      <c r="D148" s="54"/>
      <c r="E148" s="54"/>
      <c r="F148" s="54"/>
      <c r="G148" s="54"/>
      <c r="H148" s="57"/>
      <c r="I148" s="53"/>
      <c r="J148" s="54"/>
      <c r="K148" s="54"/>
      <c r="L148" s="54"/>
      <c r="M148" s="55"/>
    </row>
    <row r="149" spans="1:13" ht="12.75">
      <c r="A149" s="56"/>
      <c r="B149" s="54"/>
      <c r="C149" s="54"/>
      <c r="D149" s="54"/>
      <c r="E149" s="54"/>
      <c r="F149" s="54"/>
      <c r="G149" s="54"/>
      <c r="H149" s="57"/>
      <c r="I149" s="53"/>
      <c r="J149" s="54"/>
      <c r="K149" s="54"/>
      <c r="L149" s="54"/>
      <c r="M149" s="55"/>
    </row>
    <row r="150" spans="1:13" ht="12.75">
      <c r="A150" s="56"/>
      <c r="B150" s="54"/>
      <c r="C150" s="54"/>
      <c r="D150" s="54"/>
      <c r="E150" s="54"/>
      <c r="F150" s="54"/>
      <c r="G150" s="54"/>
      <c r="H150" s="57"/>
      <c r="I150" s="53"/>
      <c r="J150" s="54"/>
      <c r="K150" s="54"/>
      <c r="L150" s="54"/>
      <c r="M150" s="55"/>
    </row>
    <row r="151" spans="1:13" ht="15.75" customHeight="1">
      <c r="A151" s="139" t="s">
        <v>14</v>
      </c>
      <c r="B151" s="140"/>
      <c r="C151" s="140"/>
      <c r="D151" s="140"/>
      <c r="E151" s="140"/>
      <c r="F151" s="140"/>
      <c r="G151" s="140"/>
      <c r="H151" s="140"/>
      <c r="I151" s="140"/>
      <c r="J151" s="140"/>
      <c r="K151" s="140"/>
      <c r="L151" s="140"/>
      <c r="M151" s="141"/>
    </row>
    <row r="152" spans="1:13" ht="18">
      <c r="A152" s="2" t="s">
        <v>15</v>
      </c>
      <c r="B152" s="3" t="s">
        <v>16</v>
      </c>
      <c r="C152" s="3" t="s">
        <v>17</v>
      </c>
      <c r="D152" s="3" t="s">
        <v>18</v>
      </c>
      <c r="E152" s="3" t="s">
        <v>19</v>
      </c>
      <c r="F152" s="3" t="s">
        <v>20</v>
      </c>
      <c r="G152" s="3" t="s">
        <v>21</v>
      </c>
      <c r="H152" s="3" t="s">
        <v>22</v>
      </c>
      <c r="I152" s="3" t="s">
        <v>23</v>
      </c>
      <c r="J152" s="3" t="s">
        <v>24</v>
      </c>
      <c r="K152" s="3" t="s">
        <v>25</v>
      </c>
      <c r="L152" s="3" t="s">
        <v>26</v>
      </c>
      <c r="M152" s="4" t="s">
        <v>27</v>
      </c>
    </row>
    <row r="153" spans="1:13" ht="12.75">
      <c r="A153" s="8" t="s">
        <v>9</v>
      </c>
      <c r="B153" s="6"/>
      <c r="C153" s="6"/>
      <c r="D153" s="6"/>
      <c r="E153" s="6"/>
      <c r="F153" s="6"/>
      <c r="G153" s="6"/>
      <c r="H153" s="6"/>
      <c r="I153" s="6"/>
      <c r="J153" s="6"/>
      <c r="K153" s="6"/>
      <c r="L153" s="6"/>
      <c r="M153" s="7"/>
    </row>
    <row r="154" spans="1:13" ht="12.75">
      <c r="A154" s="8" t="s">
        <v>28</v>
      </c>
      <c r="B154" s="6"/>
      <c r="C154" s="6"/>
      <c r="D154" s="6"/>
      <c r="E154" s="6"/>
      <c r="F154" s="6"/>
      <c r="G154" s="6"/>
      <c r="H154" s="6"/>
      <c r="I154" s="6"/>
      <c r="J154" s="6"/>
      <c r="K154" s="6"/>
      <c r="L154" s="6"/>
      <c r="M154" s="7"/>
    </row>
    <row r="155" spans="1:13" ht="12.75">
      <c r="A155" s="8" t="s">
        <v>29</v>
      </c>
      <c r="B155" s="6"/>
      <c r="C155" s="6"/>
      <c r="D155" s="6"/>
      <c r="E155" s="6"/>
      <c r="F155" s="6"/>
      <c r="G155" s="6"/>
      <c r="H155" s="6"/>
      <c r="I155" s="6"/>
      <c r="J155" s="6"/>
      <c r="K155" s="6"/>
      <c r="L155" s="6"/>
      <c r="M155" s="7"/>
    </row>
    <row r="156" spans="1:13" ht="12.75">
      <c r="A156" s="8" t="s">
        <v>30</v>
      </c>
      <c r="B156" s="6"/>
      <c r="C156" s="6"/>
      <c r="D156" s="6"/>
      <c r="E156" s="6"/>
      <c r="F156" s="6"/>
      <c r="G156" s="6"/>
      <c r="H156" s="6"/>
      <c r="I156" s="6"/>
      <c r="J156" s="6"/>
      <c r="K156" s="6"/>
      <c r="L156" s="6"/>
      <c r="M156" s="7"/>
    </row>
    <row r="157" spans="1:13" ht="12.75">
      <c r="A157" s="8" t="s">
        <v>31</v>
      </c>
      <c r="B157" s="6"/>
      <c r="C157" s="6"/>
      <c r="D157" s="6"/>
      <c r="E157" s="6"/>
      <c r="F157" s="6"/>
      <c r="G157" s="6"/>
      <c r="H157" s="6"/>
      <c r="I157" s="6"/>
      <c r="J157" s="6"/>
      <c r="K157" s="6"/>
      <c r="L157" s="6"/>
      <c r="M157" s="7"/>
    </row>
    <row r="158" spans="1:17" ht="15.75" customHeight="1">
      <c r="A158" s="8" t="s">
        <v>32</v>
      </c>
      <c r="B158" s="6"/>
      <c r="C158" s="6"/>
      <c r="D158" s="6"/>
      <c r="E158" s="6"/>
      <c r="F158" s="6"/>
      <c r="G158" s="6"/>
      <c r="H158" s="6"/>
      <c r="I158" s="6"/>
      <c r="J158" s="6"/>
      <c r="K158" s="6"/>
      <c r="L158" s="6"/>
      <c r="M158" s="7"/>
      <c r="N158" s="39" t="s">
        <v>61</v>
      </c>
      <c r="O158" s="39"/>
      <c r="P158" s="39"/>
      <c r="Q158" s="39"/>
    </row>
    <row r="159" spans="1:17" ht="27.75" customHeight="1">
      <c r="A159" s="8" t="s">
        <v>33</v>
      </c>
      <c r="B159" s="6"/>
      <c r="C159" s="6"/>
      <c r="D159" s="6"/>
      <c r="E159" s="6"/>
      <c r="F159" s="6"/>
      <c r="G159" s="6"/>
      <c r="H159" s="6"/>
      <c r="I159" s="6"/>
      <c r="J159" s="6"/>
      <c r="K159" s="6"/>
      <c r="L159" s="6"/>
      <c r="M159" s="7"/>
      <c r="N159" s="40"/>
      <c r="O159" s="41"/>
      <c r="P159" s="42"/>
      <c r="Q159" s="43"/>
    </row>
    <row r="160" spans="1:17" ht="27" customHeight="1">
      <c r="A160" s="100" t="s">
        <v>34</v>
      </c>
      <c r="B160" s="101"/>
      <c r="C160" s="101"/>
      <c r="D160" s="101"/>
      <c r="E160" s="101"/>
      <c r="F160" s="101"/>
      <c r="G160" s="101"/>
      <c r="H160" s="101"/>
      <c r="I160" s="101"/>
      <c r="J160" s="101"/>
      <c r="K160" s="101"/>
      <c r="L160" s="101"/>
      <c r="M160" s="102"/>
      <c r="N160" s="44" t="s">
        <v>62</v>
      </c>
      <c r="O160" s="41"/>
      <c r="P160" s="44" t="s">
        <v>63</v>
      </c>
      <c r="Q160" s="41"/>
    </row>
    <row r="161" spans="1:17" ht="12.75">
      <c r="A161" s="92" t="s">
        <v>15</v>
      </c>
      <c r="B161" s="93"/>
      <c r="C161" s="93"/>
      <c r="D161" s="93" t="s">
        <v>35</v>
      </c>
      <c r="E161" s="93"/>
      <c r="F161" s="93"/>
      <c r="G161" s="93"/>
      <c r="H161" s="93"/>
      <c r="I161" s="93" t="s">
        <v>36</v>
      </c>
      <c r="J161" s="93"/>
      <c r="K161" s="93" t="s">
        <v>37</v>
      </c>
      <c r="L161" s="93"/>
      <c r="M161" s="94"/>
      <c r="N161" s="31">
        <f>X163</f>
        <v>0</v>
      </c>
      <c r="O161" s="32"/>
      <c r="P161" s="33">
        <f>IF(J165="x",R163,"")</f>
      </c>
      <c r="Q161" s="34"/>
    </row>
    <row r="162" spans="1:17" ht="12.75" customHeight="1">
      <c r="A162" s="87"/>
      <c r="B162" s="84"/>
      <c r="C162" s="84"/>
      <c r="D162" s="84"/>
      <c r="E162" s="84"/>
      <c r="F162" s="84"/>
      <c r="G162" s="84"/>
      <c r="H162" s="84"/>
      <c r="I162" s="91"/>
      <c r="J162" s="84"/>
      <c r="K162" s="84"/>
      <c r="L162" s="84"/>
      <c r="M162" s="88"/>
      <c r="N162" s="31">
        <f>X164</f>
        <v>0</v>
      </c>
      <c r="O162" s="32"/>
      <c r="P162" s="33">
        <f>IF(J166="x",R164,"")</f>
      </c>
      <c r="Q162" s="34"/>
    </row>
    <row r="163" spans="1:17" ht="12.75" customHeight="1">
      <c r="A163" s="87"/>
      <c r="B163" s="84"/>
      <c r="C163" s="84"/>
      <c r="D163" s="84"/>
      <c r="E163" s="84"/>
      <c r="F163" s="84"/>
      <c r="G163" s="84"/>
      <c r="H163" s="84"/>
      <c r="I163" s="91"/>
      <c r="J163" s="84"/>
      <c r="K163" s="84"/>
      <c r="L163" s="84"/>
      <c r="M163" s="88"/>
      <c r="N163" s="31">
        <f>X165</f>
        <v>0</v>
      </c>
      <c r="O163" s="32"/>
      <c r="P163" s="33">
        <f>IF(J167="x",R165,"")</f>
      </c>
      <c r="Q163" s="34"/>
    </row>
    <row r="164" spans="1:17" ht="12.75">
      <c r="A164" s="87"/>
      <c r="B164" s="84"/>
      <c r="C164" s="84"/>
      <c r="D164" s="84"/>
      <c r="E164" s="84"/>
      <c r="F164" s="84"/>
      <c r="G164" s="84"/>
      <c r="H164" s="84"/>
      <c r="I164" s="91"/>
      <c r="J164" s="84"/>
      <c r="K164" s="84"/>
      <c r="L164" s="84"/>
      <c r="M164" s="88"/>
      <c r="N164" s="31">
        <f>X166</f>
        <v>0</v>
      </c>
      <c r="O164" s="32"/>
      <c r="P164" s="33">
        <f>IF(J168="x",R166,"")</f>
      </c>
      <c r="Q164" s="34"/>
    </row>
    <row r="165" spans="1:17" ht="12.75">
      <c r="A165" s="87"/>
      <c r="B165" s="84"/>
      <c r="C165" s="84"/>
      <c r="D165" s="84"/>
      <c r="E165" s="84"/>
      <c r="F165" s="84"/>
      <c r="G165" s="84"/>
      <c r="H165" s="84"/>
      <c r="I165" s="84"/>
      <c r="J165" s="84"/>
      <c r="K165" s="84"/>
      <c r="L165" s="84"/>
      <c r="M165" s="88"/>
      <c r="N165" s="31" t="e">
        <f>#REF!</f>
        <v>#REF!</v>
      </c>
      <c r="O165" s="32"/>
      <c r="P165" s="33" t="e">
        <f>IF(#REF!="x",#REF!,"")</f>
        <v>#REF!</v>
      </c>
      <c r="Q165" s="34"/>
    </row>
    <row r="166" spans="1:17" ht="12.75">
      <c r="A166" s="87"/>
      <c r="B166" s="84"/>
      <c r="C166" s="84"/>
      <c r="D166" s="84"/>
      <c r="E166" s="84"/>
      <c r="F166" s="84"/>
      <c r="G166" s="84"/>
      <c r="H166" s="84"/>
      <c r="I166" s="84"/>
      <c r="J166" s="84"/>
      <c r="K166" s="84"/>
      <c r="L166" s="84"/>
      <c r="M166" s="88"/>
      <c r="N166" s="35" t="e">
        <f>#REF!</f>
        <v>#REF!</v>
      </c>
      <c r="O166" s="36"/>
      <c r="P166" s="37" t="e">
        <f>IF(#REF!="x",#REF!,"")</f>
        <v>#REF!</v>
      </c>
      <c r="Q166" s="38"/>
    </row>
    <row r="167" spans="1:13" ht="12.75">
      <c r="A167" s="87"/>
      <c r="B167" s="84"/>
      <c r="C167" s="84"/>
      <c r="D167" s="84"/>
      <c r="E167" s="84"/>
      <c r="F167" s="84"/>
      <c r="G167" s="84"/>
      <c r="H167" s="84"/>
      <c r="I167" s="84"/>
      <c r="J167" s="84"/>
      <c r="K167" s="84"/>
      <c r="L167" s="84"/>
      <c r="M167" s="88"/>
    </row>
    <row r="168" spans="1:13" ht="13.5" thickBot="1">
      <c r="A168" s="89"/>
      <c r="B168" s="90"/>
      <c r="C168" s="90"/>
      <c r="D168" s="90"/>
      <c r="E168" s="90"/>
      <c r="F168" s="90"/>
      <c r="G168" s="90"/>
      <c r="H168" s="90"/>
      <c r="I168" s="90"/>
      <c r="J168" s="90"/>
      <c r="K168" s="46"/>
      <c r="L168" s="46"/>
      <c r="M168" s="47"/>
    </row>
    <row r="169" ht="36" customHeight="1" thickBot="1"/>
    <row r="170" spans="1:13" ht="12.75">
      <c r="A170" s="68" t="s">
        <v>71</v>
      </c>
      <c r="B170" s="69"/>
      <c r="C170" s="69"/>
      <c r="D170" s="69"/>
      <c r="E170" s="69"/>
      <c r="F170" s="69"/>
      <c r="G170" s="69"/>
      <c r="H170" s="69"/>
      <c r="I170" s="69"/>
      <c r="J170" s="69"/>
      <c r="K170" s="69"/>
      <c r="L170" s="69"/>
      <c r="M170" s="70"/>
    </row>
    <row r="171" spans="1:13" ht="51.75" customHeight="1">
      <c r="A171" s="117" t="s">
        <v>66</v>
      </c>
      <c r="B171" s="118"/>
      <c r="C171" s="118"/>
      <c r="D171" s="118"/>
      <c r="E171" s="119"/>
      <c r="F171" s="53"/>
      <c r="G171" s="120"/>
      <c r="H171" s="120"/>
      <c r="I171" s="120"/>
      <c r="J171" s="120"/>
      <c r="K171" s="120"/>
      <c r="L171" s="120"/>
      <c r="M171" s="121"/>
    </row>
    <row r="172" spans="1:13" ht="12.75" customHeight="1">
      <c r="A172" s="117" t="s">
        <v>1</v>
      </c>
      <c r="B172" s="122"/>
      <c r="C172" s="122"/>
      <c r="D172" s="123"/>
      <c r="E172" s="130"/>
      <c r="F172" s="131"/>
      <c r="G172" s="131"/>
      <c r="H172" s="131"/>
      <c r="I172" s="131"/>
      <c r="J172" s="131"/>
      <c r="K172" s="131"/>
      <c r="L172" s="131"/>
      <c r="M172" s="132"/>
    </row>
    <row r="173" spans="1:13" ht="12.75">
      <c r="A173" s="124"/>
      <c r="B173" s="125"/>
      <c r="C173" s="125"/>
      <c r="D173" s="126"/>
      <c r="E173" s="133"/>
      <c r="F173" s="134"/>
      <c r="G173" s="134"/>
      <c r="H173" s="134"/>
      <c r="I173" s="134"/>
      <c r="J173" s="134"/>
      <c r="K173" s="134"/>
      <c r="L173" s="134"/>
      <c r="M173" s="135"/>
    </row>
    <row r="174" spans="1:13" ht="12.75">
      <c r="A174" s="124"/>
      <c r="B174" s="125"/>
      <c r="C174" s="125"/>
      <c r="D174" s="126"/>
      <c r="E174" s="133"/>
      <c r="F174" s="134"/>
      <c r="G174" s="134"/>
      <c r="H174" s="134"/>
      <c r="I174" s="134"/>
      <c r="J174" s="134"/>
      <c r="K174" s="134"/>
      <c r="L174" s="134"/>
      <c r="M174" s="135"/>
    </row>
    <row r="175" spans="1:13" ht="12.75">
      <c r="A175" s="124"/>
      <c r="B175" s="125"/>
      <c r="C175" s="125"/>
      <c r="D175" s="126"/>
      <c r="E175" s="133"/>
      <c r="F175" s="134"/>
      <c r="G175" s="134"/>
      <c r="H175" s="134"/>
      <c r="I175" s="134"/>
      <c r="J175" s="134"/>
      <c r="K175" s="134"/>
      <c r="L175" s="134"/>
      <c r="M175" s="135"/>
    </row>
    <row r="176" spans="1:13" ht="12.75">
      <c r="A176" s="124"/>
      <c r="B176" s="125"/>
      <c r="C176" s="125"/>
      <c r="D176" s="126"/>
      <c r="E176" s="133"/>
      <c r="F176" s="134"/>
      <c r="G176" s="134"/>
      <c r="H176" s="134"/>
      <c r="I176" s="134"/>
      <c r="J176" s="134"/>
      <c r="K176" s="134"/>
      <c r="L176" s="134"/>
      <c r="M176" s="135"/>
    </row>
    <row r="177" spans="1:13" ht="66.75" customHeight="1">
      <c r="A177" s="127"/>
      <c r="B177" s="128"/>
      <c r="C177" s="128"/>
      <c r="D177" s="129"/>
      <c r="E177" s="136"/>
      <c r="F177" s="137"/>
      <c r="G177" s="137"/>
      <c r="H177" s="137"/>
      <c r="I177" s="137"/>
      <c r="J177" s="137"/>
      <c r="K177" s="137"/>
      <c r="L177" s="137"/>
      <c r="M177" s="138"/>
    </row>
    <row r="178" spans="1:13" ht="15.75">
      <c r="A178" s="100" t="s">
        <v>2</v>
      </c>
      <c r="B178" s="101"/>
      <c r="C178" s="101"/>
      <c r="D178" s="101"/>
      <c r="E178" s="101"/>
      <c r="F178" s="101"/>
      <c r="G178" s="101"/>
      <c r="H178" s="101"/>
      <c r="I178" s="101"/>
      <c r="J178" s="101"/>
      <c r="K178" s="101"/>
      <c r="L178" s="101"/>
      <c r="M178" s="102"/>
    </row>
    <row r="179" spans="1:13" ht="38.25" customHeight="1">
      <c r="A179" s="61" t="s">
        <v>3</v>
      </c>
      <c r="B179" s="62"/>
      <c r="C179" s="63"/>
      <c r="D179" s="64" t="s">
        <v>4</v>
      </c>
      <c r="E179" s="62"/>
      <c r="F179" s="62"/>
      <c r="G179" s="62"/>
      <c r="H179" s="63"/>
      <c r="I179" s="64" t="s">
        <v>5</v>
      </c>
      <c r="J179" s="62"/>
      <c r="K179" s="62"/>
      <c r="L179" s="62"/>
      <c r="M179" s="65"/>
    </row>
    <row r="180" spans="1:29" s="24" customFormat="1" ht="29.25" customHeight="1">
      <c r="A180" s="66" t="s">
        <v>6</v>
      </c>
      <c r="B180" s="67"/>
      <c r="C180" s="67"/>
      <c r="D180" s="93" t="s">
        <v>7</v>
      </c>
      <c r="E180" s="93"/>
      <c r="F180" s="114" t="s">
        <v>72</v>
      </c>
      <c r="G180" s="115"/>
      <c r="H180" s="116"/>
      <c r="I180" s="93" t="s">
        <v>7</v>
      </c>
      <c r="J180" s="93"/>
      <c r="K180" s="114" t="s">
        <v>72</v>
      </c>
      <c r="L180" s="115"/>
      <c r="M180" s="116"/>
      <c r="N180" s="27"/>
      <c r="O180" s="27"/>
      <c r="P180" s="27"/>
      <c r="Q180" s="108"/>
      <c r="R180" s="108"/>
      <c r="S180" s="28"/>
      <c r="T180" s="108"/>
      <c r="U180" s="108"/>
      <c r="V180" s="28"/>
      <c r="W180" s="29"/>
      <c r="X180" s="30"/>
      <c r="Y180" s="23"/>
      <c r="Z180" s="23"/>
      <c r="AA180" s="23"/>
      <c r="AB180" s="23"/>
      <c r="AC180" s="23"/>
    </row>
    <row r="181" spans="1:13" ht="25.5" customHeight="1">
      <c r="A181" s="66"/>
      <c r="B181" s="67"/>
      <c r="C181" s="67"/>
      <c r="D181" s="109" t="s">
        <v>8</v>
      </c>
      <c r="E181" s="109"/>
      <c r="F181" s="110"/>
      <c r="G181" s="111"/>
      <c r="H181" s="112"/>
      <c r="I181" s="109" t="s">
        <v>10</v>
      </c>
      <c r="J181" s="109"/>
      <c r="K181" s="110"/>
      <c r="L181" s="111"/>
      <c r="M181" s="113"/>
    </row>
    <row r="182" spans="1:13" ht="31.5" customHeight="1">
      <c r="A182" s="103" t="s">
        <v>58</v>
      </c>
      <c r="B182" s="104"/>
      <c r="C182" s="104"/>
      <c r="D182" s="104"/>
      <c r="E182" s="105"/>
      <c r="F182" s="103" t="s">
        <v>59</v>
      </c>
      <c r="G182" s="104"/>
      <c r="H182" s="25">
        <f>+'Obiettivi Area '!M8</f>
        <v>0</v>
      </c>
      <c r="I182" s="103" t="s">
        <v>60</v>
      </c>
      <c r="J182" s="104"/>
      <c r="K182" s="105"/>
      <c r="L182" s="106">
        <f>+'Obiettivi Area '!J8</f>
        <v>0</v>
      </c>
      <c r="M182" s="107"/>
    </row>
    <row r="183" spans="1:13" s="45" customFormat="1" ht="15.75">
      <c r="A183" s="100" t="s">
        <v>11</v>
      </c>
      <c r="B183" s="101"/>
      <c r="C183" s="101"/>
      <c r="D183" s="101"/>
      <c r="E183" s="101"/>
      <c r="F183" s="101"/>
      <c r="G183" s="101"/>
      <c r="H183" s="101"/>
      <c r="I183" s="101"/>
      <c r="J183" s="101"/>
      <c r="K183" s="101"/>
      <c r="L183" s="101"/>
      <c r="M183" s="102"/>
    </row>
    <row r="184" spans="1:13" s="45" customFormat="1" ht="15">
      <c r="A184" s="61" t="s">
        <v>12</v>
      </c>
      <c r="B184" s="62"/>
      <c r="C184" s="62"/>
      <c r="D184" s="62"/>
      <c r="E184" s="62"/>
      <c r="F184" s="62"/>
      <c r="G184" s="62"/>
      <c r="H184" s="63"/>
      <c r="I184" s="64" t="s">
        <v>13</v>
      </c>
      <c r="J184" s="62"/>
      <c r="K184" s="62"/>
      <c r="L184" s="62"/>
      <c r="M184" s="65"/>
    </row>
    <row r="185" spans="1:13" s="45" customFormat="1" ht="117.75" customHeight="1">
      <c r="A185" s="85"/>
      <c r="B185" s="59"/>
      <c r="C185" s="59"/>
      <c r="D185" s="59"/>
      <c r="E185" s="59"/>
      <c r="F185" s="59"/>
      <c r="G185" s="59"/>
      <c r="H185" s="86"/>
      <c r="I185" s="95"/>
      <c r="J185" s="96"/>
      <c r="K185" s="96"/>
      <c r="L185" s="96"/>
      <c r="M185" s="97"/>
    </row>
    <row r="186" spans="1:13" ht="12.75">
      <c r="A186" s="98"/>
      <c r="B186" s="96"/>
      <c r="C186" s="96"/>
      <c r="D186" s="96"/>
      <c r="E186" s="96"/>
      <c r="F186" s="96"/>
      <c r="G186" s="96"/>
      <c r="H186" s="99"/>
      <c r="I186" s="95"/>
      <c r="J186" s="96"/>
      <c r="K186" s="96"/>
      <c r="L186" s="96"/>
      <c r="M186" s="97"/>
    </row>
    <row r="187" spans="1:13" ht="15.75">
      <c r="A187" s="100" t="s">
        <v>14</v>
      </c>
      <c r="B187" s="101"/>
      <c r="C187" s="101"/>
      <c r="D187" s="101"/>
      <c r="E187" s="101"/>
      <c r="F187" s="101"/>
      <c r="G187" s="101"/>
      <c r="H187" s="101"/>
      <c r="I187" s="101"/>
      <c r="J187" s="101"/>
      <c r="K187" s="101"/>
      <c r="L187" s="101"/>
      <c r="M187" s="102"/>
    </row>
    <row r="188" spans="1:13" ht="18">
      <c r="A188" s="2" t="s">
        <v>15</v>
      </c>
      <c r="B188" s="3" t="s">
        <v>16</v>
      </c>
      <c r="C188" s="3" t="s">
        <v>17</v>
      </c>
      <c r="D188" s="3" t="s">
        <v>18</v>
      </c>
      <c r="E188" s="3" t="s">
        <v>19</v>
      </c>
      <c r="F188" s="3" t="s">
        <v>20</v>
      </c>
      <c r="G188" s="3" t="s">
        <v>21</v>
      </c>
      <c r="H188" s="3" t="s">
        <v>22</v>
      </c>
      <c r="I188" s="3" t="s">
        <v>23</v>
      </c>
      <c r="J188" s="3" t="s">
        <v>24</v>
      </c>
      <c r="K188" s="3" t="s">
        <v>25</v>
      </c>
      <c r="L188" s="3" t="s">
        <v>26</v>
      </c>
      <c r="M188" s="4" t="s">
        <v>27</v>
      </c>
    </row>
    <row r="189" spans="1:13" ht="12.75">
      <c r="A189" s="8" t="s">
        <v>9</v>
      </c>
      <c r="B189" s="6"/>
      <c r="C189" s="6"/>
      <c r="D189" s="6"/>
      <c r="E189" s="6"/>
      <c r="F189" s="6"/>
      <c r="G189" s="6"/>
      <c r="H189" s="6"/>
      <c r="I189" s="6"/>
      <c r="J189" s="6"/>
      <c r="K189" s="6"/>
      <c r="L189" s="6"/>
      <c r="M189" s="7"/>
    </row>
    <row r="190" spans="1:13" ht="12.75">
      <c r="A190" s="8" t="s">
        <v>28</v>
      </c>
      <c r="B190" s="6"/>
      <c r="C190" s="6"/>
      <c r="D190" s="6"/>
      <c r="E190" s="6"/>
      <c r="F190" s="6"/>
      <c r="G190" s="6"/>
      <c r="H190" s="6"/>
      <c r="I190" s="6"/>
      <c r="J190" s="6"/>
      <c r="K190" s="6"/>
      <c r="L190" s="6"/>
      <c r="M190" s="7"/>
    </row>
    <row r="191" spans="1:13" ht="12.75">
      <c r="A191" s="8" t="s">
        <v>29</v>
      </c>
      <c r="B191" s="6"/>
      <c r="C191" s="6"/>
      <c r="D191" s="6"/>
      <c r="E191" s="6"/>
      <c r="F191" s="6"/>
      <c r="G191" s="6"/>
      <c r="H191" s="6"/>
      <c r="I191" s="6"/>
      <c r="J191" s="6"/>
      <c r="K191" s="6"/>
      <c r="L191" s="6"/>
      <c r="M191" s="7"/>
    </row>
    <row r="192" spans="1:13" ht="12.75">
      <c r="A192" s="8" t="s">
        <v>30</v>
      </c>
      <c r="B192" s="6"/>
      <c r="C192" s="6"/>
      <c r="D192" s="6"/>
      <c r="E192" s="6"/>
      <c r="F192" s="6"/>
      <c r="G192" s="6"/>
      <c r="H192" s="6"/>
      <c r="I192" s="6"/>
      <c r="J192" s="6"/>
      <c r="K192" s="6"/>
      <c r="L192" s="6"/>
      <c r="M192" s="7"/>
    </row>
    <row r="193" spans="1:13" ht="12.75">
      <c r="A193" s="8" t="s">
        <v>31</v>
      </c>
      <c r="B193" s="6"/>
      <c r="C193" s="6"/>
      <c r="D193" s="6"/>
      <c r="E193" s="6"/>
      <c r="F193" s="6"/>
      <c r="G193" s="6"/>
      <c r="H193" s="6"/>
      <c r="I193" s="6"/>
      <c r="J193" s="6"/>
      <c r="K193" s="6"/>
      <c r="L193" s="6"/>
      <c r="M193" s="7"/>
    </row>
    <row r="194" spans="1:17" ht="15.75" customHeight="1">
      <c r="A194" s="8" t="s">
        <v>32</v>
      </c>
      <c r="B194" s="6"/>
      <c r="C194" s="6"/>
      <c r="D194" s="6"/>
      <c r="E194" s="6"/>
      <c r="F194" s="6"/>
      <c r="G194" s="6"/>
      <c r="H194" s="6"/>
      <c r="I194" s="6"/>
      <c r="J194" s="6"/>
      <c r="K194" s="6"/>
      <c r="L194" s="6"/>
      <c r="M194" s="7"/>
      <c r="N194" s="39" t="s">
        <v>61</v>
      </c>
      <c r="O194" s="39"/>
      <c r="P194" s="39"/>
      <c r="Q194" s="39"/>
    </row>
    <row r="195" spans="1:17" ht="27.75" customHeight="1">
      <c r="A195" s="8" t="s">
        <v>33</v>
      </c>
      <c r="B195" s="6"/>
      <c r="C195" s="6"/>
      <c r="D195" s="6"/>
      <c r="E195" s="6"/>
      <c r="F195" s="6"/>
      <c r="G195" s="6"/>
      <c r="H195" s="6"/>
      <c r="I195" s="6"/>
      <c r="J195" s="6"/>
      <c r="K195" s="6"/>
      <c r="L195" s="6"/>
      <c r="M195" s="7"/>
      <c r="N195" s="40"/>
      <c r="O195" s="41"/>
      <c r="P195" s="42"/>
      <c r="Q195" s="43"/>
    </row>
    <row r="196" spans="1:17" ht="27" customHeight="1">
      <c r="A196" s="100" t="s">
        <v>34</v>
      </c>
      <c r="B196" s="101"/>
      <c r="C196" s="101"/>
      <c r="D196" s="101"/>
      <c r="E196" s="101"/>
      <c r="F196" s="101"/>
      <c r="G196" s="101"/>
      <c r="H196" s="101"/>
      <c r="I196" s="101"/>
      <c r="J196" s="101"/>
      <c r="K196" s="101"/>
      <c r="L196" s="101"/>
      <c r="M196" s="102"/>
      <c r="N196" s="44" t="s">
        <v>62</v>
      </c>
      <c r="O196" s="41"/>
      <c r="P196" s="44" t="s">
        <v>63</v>
      </c>
      <c r="Q196" s="41"/>
    </row>
    <row r="197" spans="1:17" ht="12.75">
      <c r="A197" s="92" t="s">
        <v>15</v>
      </c>
      <c r="B197" s="93"/>
      <c r="C197" s="93"/>
      <c r="D197" s="93" t="s">
        <v>35</v>
      </c>
      <c r="E197" s="93"/>
      <c r="F197" s="93"/>
      <c r="G197" s="93"/>
      <c r="H197" s="93"/>
      <c r="I197" s="93" t="s">
        <v>36</v>
      </c>
      <c r="J197" s="93"/>
      <c r="K197" s="93" t="s">
        <v>37</v>
      </c>
      <c r="L197" s="93"/>
      <c r="M197" s="94"/>
      <c r="N197" s="31">
        <f>X199</f>
        <v>0</v>
      </c>
      <c r="O197" s="32"/>
      <c r="P197" s="33">
        <f>IF(J201="x",R199,"")</f>
      </c>
      <c r="Q197" s="34"/>
    </row>
    <row r="198" spans="1:17" ht="12.75" customHeight="1">
      <c r="A198" s="87"/>
      <c r="B198" s="84"/>
      <c r="C198" s="84"/>
      <c r="D198" s="84"/>
      <c r="E198" s="84"/>
      <c r="F198" s="84"/>
      <c r="G198" s="84"/>
      <c r="H198" s="84"/>
      <c r="I198" s="91"/>
      <c r="J198" s="84"/>
      <c r="K198" s="84"/>
      <c r="L198" s="84"/>
      <c r="M198" s="88"/>
      <c r="N198" s="31">
        <f>X200</f>
        <v>0</v>
      </c>
      <c r="O198" s="32"/>
      <c r="P198" s="33">
        <f>IF(J202="x",R200,"")</f>
      </c>
      <c r="Q198" s="34"/>
    </row>
    <row r="199" spans="1:17" ht="12.75" customHeight="1">
      <c r="A199" s="87"/>
      <c r="B199" s="84"/>
      <c r="C199" s="84"/>
      <c r="D199" s="84"/>
      <c r="E199" s="84"/>
      <c r="F199" s="84"/>
      <c r="G199" s="84"/>
      <c r="H199" s="84"/>
      <c r="I199" s="91"/>
      <c r="J199" s="84"/>
      <c r="K199" s="84"/>
      <c r="L199" s="84"/>
      <c r="M199" s="88"/>
      <c r="N199" s="31">
        <f>X201</f>
        <v>0</v>
      </c>
      <c r="O199" s="32"/>
      <c r="P199" s="33">
        <f>IF(J203="x",R201,"")</f>
      </c>
      <c r="Q199" s="34"/>
    </row>
    <row r="200" spans="1:17" ht="12.75">
      <c r="A200" s="87"/>
      <c r="B200" s="84"/>
      <c r="C200" s="84"/>
      <c r="D200" s="84"/>
      <c r="E200" s="84"/>
      <c r="F200" s="84"/>
      <c r="G200" s="84"/>
      <c r="H200" s="84"/>
      <c r="I200" s="91"/>
      <c r="J200" s="84"/>
      <c r="K200" s="84"/>
      <c r="L200" s="84"/>
      <c r="M200" s="88"/>
      <c r="N200" s="31">
        <f>X202</f>
        <v>0</v>
      </c>
      <c r="O200" s="32"/>
      <c r="P200" s="33">
        <f>IF(J204="x",R202,"")</f>
      </c>
      <c r="Q200" s="34"/>
    </row>
    <row r="201" spans="1:17" ht="12.75">
      <c r="A201" s="87"/>
      <c r="B201" s="84"/>
      <c r="C201" s="84"/>
      <c r="D201" s="84"/>
      <c r="E201" s="84"/>
      <c r="F201" s="84"/>
      <c r="G201" s="84"/>
      <c r="H201" s="84"/>
      <c r="I201" s="84"/>
      <c r="J201" s="84"/>
      <c r="K201" s="84"/>
      <c r="L201" s="84"/>
      <c r="M201" s="88"/>
      <c r="N201" s="31" t="e">
        <f>#REF!</f>
        <v>#REF!</v>
      </c>
      <c r="O201" s="32"/>
      <c r="P201" s="33" t="e">
        <f>IF(#REF!="x",#REF!,"")</f>
        <v>#REF!</v>
      </c>
      <c r="Q201" s="34"/>
    </row>
    <row r="202" spans="1:17" ht="12.75">
      <c r="A202" s="87"/>
      <c r="B202" s="84"/>
      <c r="C202" s="84"/>
      <c r="D202" s="84"/>
      <c r="E202" s="84"/>
      <c r="F202" s="84"/>
      <c r="G202" s="84"/>
      <c r="H202" s="84"/>
      <c r="I202" s="84"/>
      <c r="J202" s="84"/>
      <c r="K202" s="84"/>
      <c r="L202" s="84"/>
      <c r="M202" s="88"/>
      <c r="N202" s="35" t="e">
        <f>#REF!</f>
        <v>#REF!</v>
      </c>
      <c r="O202" s="36"/>
      <c r="P202" s="37" t="e">
        <f>IF(#REF!="x",#REF!,"")</f>
        <v>#REF!</v>
      </c>
      <c r="Q202" s="38"/>
    </row>
    <row r="203" spans="1:13" ht="12.75">
      <c r="A203" s="87"/>
      <c r="B203" s="84"/>
      <c r="C203" s="84"/>
      <c r="D203" s="84"/>
      <c r="E203" s="84"/>
      <c r="F203" s="84"/>
      <c r="G203" s="84"/>
      <c r="H203" s="84"/>
      <c r="I203" s="84"/>
      <c r="J203" s="84"/>
      <c r="K203" s="84"/>
      <c r="L203" s="84"/>
      <c r="M203" s="88"/>
    </row>
    <row r="204" spans="1:13" ht="13.5" thickBot="1">
      <c r="A204" s="89"/>
      <c r="B204" s="90"/>
      <c r="C204" s="90"/>
      <c r="D204" s="90"/>
      <c r="E204" s="90"/>
      <c r="F204" s="90"/>
      <c r="G204" s="90"/>
      <c r="H204" s="90"/>
      <c r="I204" s="90"/>
      <c r="J204" s="90"/>
      <c r="K204" s="46"/>
      <c r="L204" s="46"/>
      <c r="M204" s="47"/>
    </row>
  </sheetData>
  <sheetProtection/>
  <mergeCells count="349">
    <mergeCell ref="A123:C123"/>
    <mergeCell ref="D123:H123"/>
    <mergeCell ref="I123:J123"/>
    <mergeCell ref="K123:M123"/>
    <mergeCell ref="A121:C121"/>
    <mergeCell ref="D121:H121"/>
    <mergeCell ref="I121:J121"/>
    <mergeCell ref="K121:M121"/>
    <mergeCell ref="A2:D3"/>
    <mergeCell ref="A122:C122"/>
    <mergeCell ref="D122:H122"/>
    <mergeCell ref="I122:J122"/>
    <mergeCell ref="K122:M122"/>
    <mergeCell ref="A101:M101"/>
    <mergeCell ref="A102:H102"/>
    <mergeCell ref="I102:M102"/>
    <mergeCell ref="A119:M119"/>
    <mergeCell ref="A120:C120"/>
    <mergeCell ref="E2:G2"/>
    <mergeCell ref="H2:J2"/>
    <mergeCell ref="K2:M2"/>
    <mergeCell ref="E3:G3"/>
    <mergeCell ref="H3:J3"/>
    <mergeCell ref="K3:M3"/>
    <mergeCell ref="A127:C127"/>
    <mergeCell ref="D127:H127"/>
    <mergeCell ref="I127:J127"/>
    <mergeCell ref="A125:C125"/>
    <mergeCell ref="D125:H125"/>
    <mergeCell ref="I125:J125"/>
    <mergeCell ref="K125:M125"/>
    <mergeCell ref="A126:C126"/>
    <mergeCell ref="D126:H126"/>
    <mergeCell ref="I126:J126"/>
    <mergeCell ref="K126:M126"/>
    <mergeCell ref="A124:C124"/>
    <mergeCell ref="D124:H124"/>
    <mergeCell ref="I124:J124"/>
    <mergeCell ref="K124:M124"/>
    <mergeCell ref="D120:H120"/>
    <mergeCell ref="I120:J120"/>
    <mergeCell ref="A110:M110"/>
    <mergeCell ref="Q98:R98"/>
    <mergeCell ref="K120:M120"/>
    <mergeCell ref="A103:H103"/>
    <mergeCell ref="I103:M103"/>
    <mergeCell ref="A104:H104"/>
    <mergeCell ref="A109:H109"/>
    <mergeCell ref="I109:M109"/>
    <mergeCell ref="T98:U98"/>
    <mergeCell ref="I99:J99"/>
    <mergeCell ref="K99:M99"/>
    <mergeCell ref="A100:E100"/>
    <mergeCell ref="F100:G100"/>
    <mergeCell ref="I100:K100"/>
    <mergeCell ref="L100:M100"/>
    <mergeCell ref="I97:M97"/>
    <mergeCell ref="A98:C99"/>
    <mergeCell ref="D98:E98"/>
    <mergeCell ref="F98:H98"/>
    <mergeCell ref="I98:J98"/>
    <mergeCell ref="K98:M98"/>
    <mergeCell ref="D99:E99"/>
    <mergeCell ref="F99:H99"/>
    <mergeCell ref="A17:M17"/>
    <mergeCell ref="A88:M88"/>
    <mergeCell ref="A89:E89"/>
    <mergeCell ref="F89:M89"/>
    <mergeCell ref="A90:D95"/>
    <mergeCell ref="E90:M95"/>
    <mergeCell ref="I21:M21"/>
    <mergeCell ref="A24:H24"/>
    <mergeCell ref="A36:C36"/>
    <mergeCell ref="D36:H36"/>
    <mergeCell ref="A13:C13"/>
    <mergeCell ref="D13:H13"/>
    <mergeCell ref="I13:M13"/>
    <mergeCell ref="F15:H15"/>
    <mergeCell ref="I15:J15"/>
    <mergeCell ref="A14:C15"/>
    <mergeCell ref="K14:M14"/>
    <mergeCell ref="K15:M15"/>
    <mergeCell ref="D14:E14"/>
    <mergeCell ref="F14:H14"/>
    <mergeCell ref="A12:M12"/>
    <mergeCell ref="A4:M4"/>
    <mergeCell ref="A5:E5"/>
    <mergeCell ref="F5:M5"/>
    <mergeCell ref="A6:D11"/>
    <mergeCell ref="E6:M11"/>
    <mergeCell ref="I24:M24"/>
    <mergeCell ref="I19:M19"/>
    <mergeCell ref="A20:H20"/>
    <mergeCell ref="I20:M20"/>
    <mergeCell ref="I22:M22"/>
    <mergeCell ref="A22:H22"/>
    <mergeCell ref="I36:J36"/>
    <mergeCell ref="K36:M36"/>
    <mergeCell ref="A25:H25"/>
    <mergeCell ref="I25:M25"/>
    <mergeCell ref="A26:M26"/>
    <mergeCell ref="A37:C37"/>
    <mergeCell ref="D37:H37"/>
    <mergeCell ref="I37:J37"/>
    <mergeCell ref="K37:M37"/>
    <mergeCell ref="I38:J38"/>
    <mergeCell ref="K38:M38"/>
    <mergeCell ref="D38:H38"/>
    <mergeCell ref="A52:E52"/>
    <mergeCell ref="I51:J51"/>
    <mergeCell ref="F52:G52"/>
    <mergeCell ref="I52:K52"/>
    <mergeCell ref="I57:M57"/>
    <mergeCell ref="A58:H58"/>
    <mergeCell ref="K51:M51"/>
    <mergeCell ref="I49:M49"/>
    <mergeCell ref="A54:H54"/>
    <mergeCell ref="I54:M54"/>
    <mergeCell ref="A53:M53"/>
    <mergeCell ref="I50:J50"/>
    <mergeCell ref="A71:M71"/>
    <mergeCell ref="A72:C72"/>
    <mergeCell ref="D72:H72"/>
    <mergeCell ref="I72:J72"/>
    <mergeCell ref="K72:M72"/>
    <mergeCell ref="A55:H55"/>
    <mergeCell ref="I55:M55"/>
    <mergeCell ref="A56:H56"/>
    <mergeCell ref="I56:M56"/>
    <mergeCell ref="A57:H57"/>
    <mergeCell ref="A75:C75"/>
    <mergeCell ref="D75:H75"/>
    <mergeCell ref="I75:J75"/>
    <mergeCell ref="K75:M75"/>
    <mergeCell ref="A73:C73"/>
    <mergeCell ref="D73:H73"/>
    <mergeCell ref="I73:J73"/>
    <mergeCell ref="K73:M73"/>
    <mergeCell ref="A74:C74"/>
    <mergeCell ref="D74:H74"/>
    <mergeCell ref="A79:C79"/>
    <mergeCell ref="D79:H79"/>
    <mergeCell ref="I79:J79"/>
    <mergeCell ref="A76:C76"/>
    <mergeCell ref="D76:H76"/>
    <mergeCell ref="I76:J76"/>
    <mergeCell ref="A77:C77"/>
    <mergeCell ref="D77:H77"/>
    <mergeCell ref="F51:H51"/>
    <mergeCell ref="D50:E50"/>
    <mergeCell ref="F50:H50"/>
    <mergeCell ref="K78:M78"/>
    <mergeCell ref="K76:M76"/>
    <mergeCell ref="K77:M77"/>
    <mergeCell ref="I77:J77"/>
    <mergeCell ref="I74:J74"/>
    <mergeCell ref="K74:M74"/>
    <mergeCell ref="A62:M62"/>
    <mergeCell ref="T50:U50"/>
    <mergeCell ref="Q14:R14"/>
    <mergeCell ref="A40:M40"/>
    <mergeCell ref="A38:C38"/>
    <mergeCell ref="I18:M18"/>
    <mergeCell ref="A18:H18"/>
    <mergeCell ref="I23:M23"/>
    <mergeCell ref="Q50:R50"/>
    <mergeCell ref="A50:C51"/>
    <mergeCell ref="A48:M48"/>
    <mergeCell ref="D49:H49"/>
    <mergeCell ref="A41:E41"/>
    <mergeCell ref="F41:M41"/>
    <mergeCell ref="D51:E51"/>
    <mergeCell ref="A42:D47"/>
    <mergeCell ref="E42:M47"/>
    <mergeCell ref="A49:C49"/>
    <mergeCell ref="T14:U14"/>
    <mergeCell ref="F16:G16"/>
    <mergeCell ref="L16:M16"/>
    <mergeCell ref="A35:M35"/>
    <mergeCell ref="A21:H21"/>
    <mergeCell ref="A19:H19"/>
    <mergeCell ref="I14:J14"/>
    <mergeCell ref="A16:E16"/>
    <mergeCell ref="I16:K16"/>
    <mergeCell ref="D15:E15"/>
    <mergeCell ref="A130:E130"/>
    <mergeCell ref="F130:M130"/>
    <mergeCell ref="A131:D136"/>
    <mergeCell ref="E131:M136"/>
    <mergeCell ref="A137:M137"/>
    <mergeCell ref="A1:M1"/>
    <mergeCell ref="L52:M52"/>
    <mergeCell ref="A23:H23"/>
    <mergeCell ref="K50:M50"/>
    <mergeCell ref="Q139:R139"/>
    <mergeCell ref="T139:U139"/>
    <mergeCell ref="D140:E140"/>
    <mergeCell ref="F140:H140"/>
    <mergeCell ref="I140:J140"/>
    <mergeCell ref="K140:M140"/>
    <mergeCell ref="D139:E139"/>
    <mergeCell ref="F139:H139"/>
    <mergeCell ref="I139:J139"/>
    <mergeCell ref="K139:M139"/>
    <mergeCell ref="A151:M151"/>
    <mergeCell ref="A160:M160"/>
    <mergeCell ref="A141:E141"/>
    <mergeCell ref="F141:G141"/>
    <mergeCell ref="I141:K141"/>
    <mergeCell ref="L141:M141"/>
    <mergeCell ref="A142:M142"/>
    <mergeCell ref="A143:H143"/>
    <mergeCell ref="I143:M143"/>
    <mergeCell ref="A147:H147"/>
    <mergeCell ref="A161:C161"/>
    <mergeCell ref="D161:H161"/>
    <mergeCell ref="I161:J161"/>
    <mergeCell ref="K161:M161"/>
    <mergeCell ref="A162:C162"/>
    <mergeCell ref="D162:H162"/>
    <mergeCell ref="I162:J162"/>
    <mergeCell ref="K162:M162"/>
    <mergeCell ref="A163:C163"/>
    <mergeCell ref="D163:H163"/>
    <mergeCell ref="I163:J163"/>
    <mergeCell ref="K163:M163"/>
    <mergeCell ref="A164:C164"/>
    <mergeCell ref="D164:H164"/>
    <mergeCell ref="I164:J164"/>
    <mergeCell ref="K164:M164"/>
    <mergeCell ref="A165:C165"/>
    <mergeCell ref="D165:H165"/>
    <mergeCell ref="I165:J165"/>
    <mergeCell ref="K165:M165"/>
    <mergeCell ref="A166:C166"/>
    <mergeCell ref="D166:H166"/>
    <mergeCell ref="I166:J166"/>
    <mergeCell ref="K166:M166"/>
    <mergeCell ref="A167:C167"/>
    <mergeCell ref="D167:H167"/>
    <mergeCell ref="I167:J167"/>
    <mergeCell ref="K167:M167"/>
    <mergeCell ref="A168:C168"/>
    <mergeCell ref="D168:H168"/>
    <mergeCell ref="I168:J168"/>
    <mergeCell ref="A170:M170"/>
    <mergeCell ref="A171:E171"/>
    <mergeCell ref="F171:M171"/>
    <mergeCell ref="A172:D177"/>
    <mergeCell ref="E172:M177"/>
    <mergeCell ref="A178:M178"/>
    <mergeCell ref="A179:C179"/>
    <mergeCell ref="D179:H179"/>
    <mergeCell ref="I179:M179"/>
    <mergeCell ref="A180:C181"/>
    <mergeCell ref="D180:E180"/>
    <mergeCell ref="F180:H180"/>
    <mergeCell ref="I180:J180"/>
    <mergeCell ref="K180:M180"/>
    <mergeCell ref="Q180:R180"/>
    <mergeCell ref="T180:U180"/>
    <mergeCell ref="D181:E181"/>
    <mergeCell ref="F181:H181"/>
    <mergeCell ref="I181:J181"/>
    <mergeCell ref="K181:M181"/>
    <mergeCell ref="A182:E182"/>
    <mergeCell ref="F182:G182"/>
    <mergeCell ref="I182:K182"/>
    <mergeCell ref="L182:M182"/>
    <mergeCell ref="A183:M183"/>
    <mergeCell ref="A184:H184"/>
    <mergeCell ref="I184:M184"/>
    <mergeCell ref="A185:H185"/>
    <mergeCell ref="I185:M185"/>
    <mergeCell ref="A186:H186"/>
    <mergeCell ref="I186:M186"/>
    <mergeCell ref="A187:M187"/>
    <mergeCell ref="A196:M196"/>
    <mergeCell ref="A197:C197"/>
    <mergeCell ref="D197:H197"/>
    <mergeCell ref="I197:J197"/>
    <mergeCell ref="K197:M197"/>
    <mergeCell ref="A198:C198"/>
    <mergeCell ref="D198:H198"/>
    <mergeCell ref="I198:J198"/>
    <mergeCell ref="K198:M198"/>
    <mergeCell ref="A199:C199"/>
    <mergeCell ref="D199:H199"/>
    <mergeCell ref="I199:J199"/>
    <mergeCell ref="K199:M199"/>
    <mergeCell ref="A200:C200"/>
    <mergeCell ref="D200:H200"/>
    <mergeCell ref="I200:J200"/>
    <mergeCell ref="K200:M200"/>
    <mergeCell ref="A201:C201"/>
    <mergeCell ref="D201:H201"/>
    <mergeCell ref="I201:J201"/>
    <mergeCell ref="K201:M201"/>
    <mergeCell ref="A202:C202"/>
    <mergeCell ref="D202:H202"/>
    <mergeCell ref="I202:J202"/>
    <mergeCell ref="K202:M202"/>
    <mergeCell ref="A203:C203"/>
    <mergeCell ref="D203:H203"/>
    <mergeCell ref="I203:J203"/>
    <mergeCell ref="K203:M203"/>
    <mergeCell ref="A204:C204"/>
    <mergeCell ref="D204:H204"/>
    <mergeCell ref="I204:J204"/>
    <mergeCell ref="I58:M58"/>
    <mergeCell ref="I107:M107"/>
    <mergeCell ref="A59:H59"/>
    <mergeCell ref="I59:M59"/>
    <mergeCell ref="A60:H60"/>
    <mergeCell ref="I60:M60"/>
    <mergeCell ref="A61:H61"/>
    <mergeCell ref="I61:M61"/>
    <mergeCell ref="A78:C78"/>
    <mergeCell ref="D78:H78"/>
    <mergeCell ref="I78:J78"/>
    <mergeCell ref="A108:H108"/>
    <mergeCell ref="I108:M108"/>
    <mergeCell ref="I104:M104"/>
    <mergeCell ref="A105:H105"/>
    <mergeCell ref="I105:M105"/>
    <mergeCell ref="A106:H106"/>
    <mergeCell ref="A96:M96"/>
    <mergeCell ref="A97:C97"/>
    <mergeCell ref="D97:H97"/>
    <mergeCell ref="A150:H150"/>
    <mergeCell ref="I150:M150"/>
    <mergeCell ref="A144:H144"/>
    <mergeCell ref="I144:M144"/>
    <mergeCell ref="A145:H145"/>
    <mergeCell ref="I145:M145"/>
    <mergeCell ref="A146:H146"/>
    <mergeCell ref="I146:M146"/>
    <mergeCell ref="I147:M147"/>
    <mergeCell ref="A148:H148"/>
    <mergeCell ref="I148:M148"/>
    <mergeCell ref="A149:H149"/>
    <mergeCell ref="I149:M149"/>
    <mergeCell ref="I106:M106"/>
    <mergeCell ref="A107:H107"/>
    <mergeCell ref="A138:C138"/>
    <mergeCell ref="D138:H138"/>
    <mergeCell ref="I138:M138"/>
    <mergeCell ref="A139:C140"/>
    <mergeCell ref="A129:M129"/>
  </mergeCells>
  <printOptions/>
  <pageMargins left="0.7480314960629921" right="0.7480314960629921" top="0.984251968503937" bottom="0.984251968503937" header="0.5118110236220472" footer="0.5118110236220472"/>
  <pageSetup horizontalDpi="600" verticalDpi="600" orientation="portrait" paperSize="9" scale="81" r:id="rId1"/>
  <headerFooter alignWithMargins="0">
    <oddHeader>&amp;LComune di: SENORBI'&amp;CPiano degli obiettivi di Performance INDIVIDUALE annualità 2023&amp;RAREA TECNICA</oddHeader>
    <oddFooter>&amp;LIl Responsabile&amp;C&amp;P</oddFooter>
  </headerFooter>
</worksheet>
</file>

<file path=xl/worksheets/sheet2.xml><?xml version="1.0" encoding="utf-8"?>
<worksheet xmlns="http://schemas.openxmlformats.org/spreadsheetml/2006/main" xmlns:r="http://schemas.openxmlformats.org/officeDocument/2006/relationships">
  <dimension ref="A1:V9"/>
  <sheetViews>
    <sheetView view="pageLayout" workbookViewId="0" topLeftCell="A1">
      <selection activeCell="I5" sqref="I5"/>
    </sheetView>
  </sheetViews>
  <sheetFormatPr defaultColWidth="9.140625" defaultRowHeight="12.75"/>
  <cols>
    <col min="1" max="1" width="3.421875" style="1" customWidth="1"/>
    <col min="2" max="2" width="29.140625" style="1" customWidth="1"/>
    <col min="3" max="3" width="31.28125" style="1" customWidth="1"/>
    <col min="4" max="7" width="2.57421875" style="9" customWidth="1"/>
    <col min="8" max="9" width="6.00390625" style="1" customWidth="1"/>
    <col min="10" max="10" width="5.421875" style="1" customWidth="1"/>
    <col min="11" max="11" width="5.57421875" style="1" customWidth="1"/>
    <col min="12" max="12" width="6.7109375" style="1" bestFit="1" customWidth="1"/>
    <col min="13" max="13" width="13.00390625" style="1" bestFit="1" customWidth="1"/>
    <col min="14" max="23" width="2.8515625" style="1" hidden="1" customWidth="1"/>
    <col min="24" max="16384" width="9.140625" style="1" customWidth="1"/>
  </cols>
  <sheetData>
    <row r="1" spans="2:10" ht="12.75">
      <c r="B1" s="207" t="s">
        <v>65</v>
      </c>
      <c r="C1" s="207"/>
      <c r="D1" s="207"/>
      <c r="E1" s="207"/>
      <c r="F1" s="207"/>
      <c r="G1" s="207"/>
      <c r="H1" s="207"/>
      <c r="I1" s="207"/>
      <c r="J1" s="207"/>
    </row>
    <row r="2" spans="2:22" ht="40.5" customHeight="1">
      <c r="B2" s="204" t="s">
        <v>39</v>
      </c>
      <c r="C2" s="204" t="s">
        <v>40</v>
      </c>
      <c r="D2" s="203" t="s">
        <v>57</v>
      </c>
      <c r="E2" s="203"/>
      <c r="F2" s="203"/>
      <c r="G2" s="203"/>
      <c r="H2" s="201" t="s">
        <v>53</v>
      </c>
      <c r="I2" s="202"/>
      <c r="J2" s="199" t="s">
        <v>43</v>
      </c>
      <c r="K2" s="205" t="s">
        <v>41</v>
      </c>
      <c r="L2" s="205"/>
      <c r="M2" s="206" t="s">
        <v>42</v>
      </c>
      <c r="N2" s="198" t="s">
        <v>44</v>
      </c>
      <c r="O2" s="198" t="s">
        <v>45</v>
      </c>
      <c r="P2" s="198" t="s">
        <v>46</v>
      </c>
      <c r="Q2" s="198" t="s">
        <v>47</v>
      </c>
      <c r="R2" s="198" t="s">
        <v>48</v>
      </c>
      <c r="S2" s="198" t="s">
        <v>49</v>
      </c>
      <c r="T2" s="198" t="s">
        <v>50</v>
      </c>
      <c r="U2" s="198" t="s">
        <v>51</v>
      </c>
      <c r="V2" s="198" t="s">
        <v>52</v>
      </c>
    </row>
    <row r="3" spans="2:22" ht="82.5" customHeight="1">
      <c r="B3" s="204"/>
      <c r="C3" s="204"/>
      <c r="D3" s="21"/>
      <c r="E3" s="21"/>
      <c r="F3" s="21"/>
      <c r="G3" s="21"/>
      <c r="H3" s="48" t="s">
        <v>54</v>
      </c>
      <c r="I3" s="48" t="s">
        <v>55</v>
      </c>
      <c r="J3" s="200"/>
      <c r="K3" s="205"/>
      <c r="L3" s="205"/>
      <c r="M3" s="206"/>
      <c r="N3" s="198"/>
      <c r="O3" s="198"/>
      <c r="P3" s="198"/>
      <c r="Q3" s="198"/>
      <c r="R3" s="198"/>
      <c r="S3" s="198"/>
      <c r="T3" s="198"/>
      <c r="U3" s="198"/>
      <c r="V3" s="198"/>
    </row>
    <row r="4" spans="1:22" ht="125.25" customHeight="1">
      <c r="A4" s="11">
        <v>1</v>
      </c>
      <c r="B4" s="18" t="str">
        <f>'Scheda obj'!F5</f>
        <v>Attuazione del processo organizzativo e procedimentale sugli interventi di propria competenza relativi alle risorse assegnate del PNRR</v>
      </c>
      <c r="C4" s="22" t="str">
        <f>'Scheda obj'!E6</f>
        <v>Attuazione del processo organizzativo e procedimentale sugli interventi di propria competenza relativi alle risorse assegnate del PNRR tramite:
1. collaborazione diretta e costante con il Responsabile Servizio Finanziario per porre in essere tutte le attività relative alle risorse provenienti dal PNRR per il finanziamento degli interventi di propria competenza
2. mappatura delle risorse finanziate da PNRR con riferimento specifico alla dotazione finanziaria per annualità ed iscrizione al bilancio
3. composizione completa dei cronoprogrammi dei lavori, servizi e forniture distinta per ogni singolo intervento
4. attivazione intervento
5. gestione procedure di affidamenti; 
6. esecuzione dei contratti d’appalto; 
7. monitoraggio, controllo e rendicontazione per certificazione spesa
</v>
      </c>
      <c r="D4" s="19"/>
      <c r="E4" s="19"/>
      <c r="F4" s="19"/>
      <c r="G4" s="19"/>
      <c r="H4" s="49" t="str">
        <f>'Scheda obj'!F15</f>
        <v>A</v>
      </c>
      <c r="I4" s="49" t="str">
        <f>'Scheda obj'!K15</f>
        <v>M</v>
      </c>
      <c r="J4" s="13">
        <f>(M4/M$9)*100</f>
        <v>27.27272727272727</v>
      </c>
      <c r="K4" s="12">
        <f>IF(H4="A",5,(IF(H4="M",3,(IF(H4="B",1,0)))))</f>
        <v>5</v>
      </c>
      <c r="L4" s="12">
        <f>IF(I4="A",5,(IF(I4="M",3,IF(I4="b",1,0))))</f>
        <v>3</v>
      </c>
      <c r="M4" s="15">
        <f>PRODUCT(K4:L4)</f>
        <v>15</v>
      </c>
      <c r="N4" s="20"/>
      <c r="O4" s="20"/>
      <c r="P4" s="20"/>
      <c r="Q4" s="20"/>
      <c r="R4" s="20"/>
      <c r="S4" s="20"/>
      <c r="T4" s="20"/>
      <c r="U4" s="20"/>
      <c r="V4" s="20"/>
    </row>
    <row r="5" spans="1:22" ht="50.25" customHeight="1">
      <c r="A5" s="11">
        <v>2</v>
      </c>
      <c r="B5" s="10" t="str">
        <f>'Scheda obj'!F41</f>
        <v>Aggiornamento strumenti regolamentari</v>
      </c>
      <c r="C5" s="22" t="str">
        <f>'Scheda obj'!E42</f>
        <v>Aggiornamento strumenti regolamentari tramite la predisposizione della proposta del nuovo regolamento per la gestione del patrimonio immobiliare di proprietà comunale</v>
      </c>
      <c r="D5" s="19"/>
      <c r="E5" s="19"/>
      <c r="F5" s="19"/>
      <c r="G5" s="19"/>
      <c r="H5" s="49" t="str">
        <f>'Scheda obj'!F51</f>
        <v>A</v>
      </c>
      <c r="I5" s="49" t="str">
        <f>'Scheda obj'!K51</f>
        <v>M</v>
      </c>
      <c r="J5" s="13">
        <f>(M5/M$9)*100</f>
        <v>27.27272727272727</v>
      </c>
      <c r="K5" s="12">
        <f>IF(H5="A",5,(IF(H5="M",3,(IF(H5="B",1,0)))))</f>
        <v>5</v>
      </c>
      <c r="L5" s="12">
        <f>IF(I5="A",5,(IF(I5="M",3,IF(I5="b",1,0))))</f>
        <v>3</v>
      </c>
      <c r="M5" s="15">
        <f>PRODUCT(K5:L5)</f>
        <v>15</v>
      </c>
      <c r="N5" s="20"/>
      <c r="O5" s="20"/>
      <c r="P5" s="20"/>
      <c r="Q5" s="20"/>
      <c r="R5" s="20"/>
      <c r="S5" s="20"/>
      <c r="T5" s="20"/>
      <c r="U5" s="20"/>
      <c r="V5" s="20"/>
    </row>
    <row r="6" spans="1:22" ht="61.5" customHeight="1">
      <c r="A6" s="11">
        <v>3</v>
      </c>
      <c r="B6" s="10" t="str">
        <f>'Scheda obj'!F89</f>
        <v>Riapertura e valorizzazione della Casa protetta “Papa Giovanni XXIII”</v>
      </c>
      <c r="C6" s="22" t="str">
        <f>+'Scheda obj'!E90</f>
        <v>Riapertura e valorizzazione della Casa protetta “Papa Giovanni XXIII” tramite:
1. Predisposizione atti di indirizzo per esternalizzazione della concessione del servizio di gestione; 
2. Eventuale affidamento supporto al RUP;
3. Predisposizione relazione ex art. 34 D.L. 179/2012
4. Predisposizione progetto ex art. 21, co. 14 e 15, D.Lgs. 50/2016
5. Pubblicazione bando di gara per l’affidamento della concessione servizio di gestione; 
6. Aggiudicazione e stipula contratto di concessione
</v>
      </c>
      <c r="D6" s="19"/>
      <c r="E6" s="19"/>
      <c r="F6" s="19"/>
      <c r="G6" s="19"/>
      <c r="H6" s="49" t="str">
        <f>+'Scheda obj'!F99</f>
        <v>A</v>
      </c>
      <c r="I6" s="49" t="str">
        <f>+'Scheda obj'!K99</f>
        <v>A</v>
      </c>
      <c r="J6" s="13">
        <f>(M6/M$9)*100</f>
        <v>45.45454545454545</v>
      </c>
      <c r="K6" s="12">
        <f>IF(H6="A",5,(IF(H6="M",3,(IF(H6="B",1,0)))))</f>
        <v>5</v>
      </c>
      <c r="L6" s="12">
        <f>IF(I6="A",5,(IF(I6="M",3,IF(I6="b",1,0))))</f>
        <v>5</v>
      </c>
      <c r="M6" s="15">
        <f>PRODUCT(K6:L6)</f>
        <v>25</v>
      </c>
      <c r="N6" s="20"/>
      <c r="O6" s="20"/>
      <c r="P6" s="20"/>
      <c r="Q6" s="20"/>
      <c r="R6" s="20"/>
      <c r="S6" s="20"/>
      <c r="T6" s="20"/>
      <c r="U6" s="20"/>
      <c r="V6" s="20"/>
    </row>
    <row r="7" spans="1:22" ht="61.5" customHeight="1">
      <c r="A7" s="11">
        <v>4</v>
      </c>
      <c r="B7" s="10">
        <f>+'Scheda obj'!F130</f>
        <v>0</v>
      </c>
      <c r="C7" s="22">
        <f>+'Scheda obj'!E131</f>
        <v>0</v>
      </c>
      <c r="D7" s="19"/>
      <c r="E7" s="19"/>
      <c r="F7" s="19"/>
      <c r="G7" s="19"/>
      <c r="H7" s="49">
        <f>+'Scheda obj'!F140</f>
        <v>0</v>
      </c>
      <c r="I7" s="49">
        <f>+'Scheda obj'!K140</f>
        <v>0</v>
      </c>
      <c r="J7" s="13">
        <f>(M7/M$9)*100</f>
        <v>0</v>
      </c>
      <c r="K7" s="12">
        <f>IF(H7="A",5,(IF(H7="M",3,(IF(H7="B",1,0)))))</f>
        <v>0</v>
      </c>
      <c r="L7" s="12">
        <f>IF(I7="A",5,(IF(I7="M",3,IF(I7="b",1,0))))</f>
        <v>0</v>
      </c>
      <c r="M7" s="15">
        <f>PRODUCT(K7:L7)</f>
        <v>0</v>
      </c>
      <c r="N7" s="20"/>
      <c r="O7" s="20"/>
      <c r="P7" s="20"/>
      <c r="Q7" s="20"/>
      <c r="R7" s="20"/>
      <c r="S7" s="20"/>
      <c r="T7" s="20"/>
      <c r="U7" s="20"/>
      <c r="V7" s="20"/>
    </row>
    <row r="8" spans="1:22" ht="61.5" customHeight="1">
      <c r="A8" s="11">
        <v>5</v>
      </c>
      <c r="B8" s="10">
        <f>+'Scheda obj'!F171</f>
        <v>0</v>
      </c>
      <c r="C8" s="22">
        <f>+'Scheda obj'!E172</f>
        <v>0</v>
      </c>
      <c r="D8" s="19"/>
      <c r="E8" s="19"/>
      <c r="F8" s="19"/>
      <c r="G8" s="19"/>
      <c r="H8" s="49">
        <f>+'Scheda obj'!F181</f>
        <v>0</v>
      </c>
      <c r="I8" s="49">
        <f>+'Scheda obj'!K181</f>
        <v>0</v>
      </c>
      <c r="J8" s="13">
        <f>(M8/M$9)*100</f>
        <v>0</v>
      </c>
      <c r="K8" s="12">
        <f>IF(H8="A",5,(IF(H8="M",3,(IF(H8="B",1,0)))))</f>
        <v>0</v>
      </c>
      <c r="L8" s="12">
        <f>IF(I8="A",5,(IF(I8="M",3,IF(I8="b",1,0))))</f>
        <v>0</v>
      </c>
      <c r="M8" s="15">
        <f>PRODUCT(K8:L8)</f>
        <v>0</v>
      </c>
      <c r="N8" s="20"/>
      <c r="O8" s="20"/>
      <c r="P8" s="20"/>
      <c r="Q8" s="20"/>
      <c r="R8" s="20"/>
      <c r="S8" s="20"/>
      <c r="T8" s="20"/>
      <c r="U8" s="20"/>
      <c r="V8" s="20"/>
    </row>
    <row r="9" spans="2:22" ht="15" customHeight="1">
      <c r="B9" s="196" t="s">
        <v>56</v>
      </c>
      <c r="C9" s="197"/>
      <c r="D9" s="197"/>
      <c r="E9" s="197"/>
      <c r="F9" s="197"/>
      <c r="G9" s="197"/>
      <c r="H9" s="197"/>
      <c r="I9" s="197"/>
      <c r="J9" s="14">
        <f>SUM(J4:J8)</f>
        <v>100</v>
      </c>
      <c r="K9" s="17">
        <f>SUM(K4:K8)</f>
        <v>15</v>
      </c>
      <c r="L9" s="17">
        <f>SUM(L4:L8)</f>
        <v>11</v>
      </c>
      <c r="M9" s="16">
        <f>SUM(M4:M8)</f>
        <v>55</v>
      </c>
      <c r="N9" s="11">
        <f aca="true" t="shared" si="0" ref="N9:V9">COUNTA(N4:N8)</f>
        <v>0</v>
      </c>
      <c r="O9" s="11">
        <f t="shared" si="0"/>
        <v>0</v>
      </c>
      <c r="P9" s="11">
        <f t="shared" si="0"/>
        <v>0</v>
      </c>
      <c r="Q9" s="11">
        <f t="shared" si="0"/>
        <v>0</v>
      </c>
      <c r="R9" s="11">
        <f t="shared" si="0"/>
        <v>0</v>
      </c>
      <c r="S9" s="11">
        <f t="shared" si="0"/>
        <v>0</v>
      </c>
      <c r="T9" s="11">
        <f t="shared" si="0"/>
        <v>0</v>
      </c>
      <c r="U9" s="11">
        <f t="shared" si="0"/>
        <v>0</v>
      </c>
      <c r="V9" s="11">
        <f t="shared" si="0"/>
        <v>0</v>
      </c>
    </row>
  </sheetData>
  <sheetProtection formatCells="0" formatColumns="0" formatRows="0"/>
  <mergeCells count="18">
    <mergeCell ref="N2:N3"/>
    <mergeCell ref="B1:J1"/>
    <mergeCell ref="V2:V3"/>
    <mergeCell ref="O2:O3"/>
    <mergeCell ref="P2:P3"/>
    <mergeCell ref="Q2:Q3"/>
    <mergeCell ref="R2:R3"/>
    <mergeCell ref="U2:U3"/>
    <mergeCell ref="B9:I9"/>
    <mergeCell ref="S2:S3"/>
    <mergeCell ref="T2:T3"/>
    <mergeCell ref="J2:J3"/>
    <mergeCell ref="H2:I2"/>
    <mergeCell ref="D2:G2"/>
    <mergeCell ref="C2:C3"/>
    <mergeCell ref="B2:B3"/>
    <mergeCell ref="K2:L3"/>
    <mergeCell ref="M2:M3"/>
  </mergeCells>
  <printOptions/>
  <pageMargins left="0.2" right="0.24" top="0.8411458333333334" bottom="0.7874015748031497" header="0.2755905511811024" footer="0.5118110236220472"/>
  <pageSetup horizontalDpi="600" verticalDpi="600" orientation="portrait" paperSize="9" scale="85" r:id="rId1"/>
  <headerFooter alignWithMargins="0">
    <oddHeader>&amp;LComune di Senorbì&amp;CPiano Dettagliato degli obiettivi annualità 2023
Approvato con delibera G.C. n°__ del __/__/__&amp;RArea Amministrativa</oddHeader>
    <oddFooter>&amp;LResponsabile: Sig.&amp;C&amp;P&amp;R&amp;D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Sias</dc:creator>
  <cp:keywords/>
  <dc:description/>
  <cp:lastModifiedBy>Ratio8</cp:lastModifiedBy>
  <cp:lastPrinted>2019-11-11T14:59:53Z</cp:lastPrinted>
  <dcterms:created xsi:type="dcterms:W3CDTF">2006-05-23T17:49:49Z</dcterms:created>
  <dcterms:modified xsi:type="dcterms:W3CDTF">2023-02-24T16:10:55Z</dcterms:modified>
  <cp:category/>
  <cp:version/>
  <cp:contentType/>
  <cp:contentStatus/>
</cp:coreProperties>
</file>