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2120" windowHeight="7515" activeTab="0"/>
  </bookViews>
  <sheets>
    <sheet name="Scheda obj" sheetId="1" r:id="rId1"/>
    <sheet name="Obiettivi Area " sheetId="2" r:id="rId2"/>
  </sheets>
  <externalReferences>
    <externalReference r:id="rId5"/>
  </externalReferences>
  <definedNames>
    <definedName name="_xlnm.Print_Area" localSheetId="0">'Scheda obj'!$A$1:$M$74</definedName>
    <definedName name="Comp.">#REF!</definedName>
    <definedName name="Comportamenti">'[1]Comportamenti'!$A$2:$A$22</definedName>
    <definedName name="Valore">'[1]Comportamenti'!$B$2:$B$22</definedName>
    <definedName name="Valori">#REF!</definedName>
  </definedNames>
  <calcPr fullCalcOnLoad="1"/>
</workbook>
</file>

<file path=xl/sharedStrings.xml><?xml version="1.0" encoding="utf-8"?>
<sst xmlns="http://schemas.openxmlformats.org/spreadsheetml/2006/main" count="337" uniqueCount="97">
  <si>
    <t>Obiettivo n. 1</t>
  </si>
  <si>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</si>
  <si>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</si>
  <si>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</si>
  <si>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</si>
  <si>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</si>
  <si>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</si>
  <si>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</si>
  <si>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Importanza</t>
  </si>
  <si>
    <t>a</t>
  </si>
  <si>
    <t>Complessità</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</si>
  <si>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</si>
  <si>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</si>
  <si>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</si>
  <si>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</si>
  <si>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</si>
  <si>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</si>
  <si>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</si>
  <si>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</si>
  <si>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</si>
  <si>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</si>
  <si>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</si>
  <si>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</si>
  <si>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</si>
  <si>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</si>
  <si>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</si>
  <si>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</si>
  <si>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</si>
  <si>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</si>
  <si>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</si>
  <si>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</si>
  <si>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</si>
  <si>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</si>
  <si>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</si>
  <si>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</si>
  <si>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</si>
  <si>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</si>
  <si>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</si>
  <si>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n. 2</t>
  </si>
  <si>
    <t>Obiettivo Settore</t>
  </si>
  <si>
    <t>Valore Atteso</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</si>
  <si>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</si>
  <si>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</si>
  <si>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</si>
  <si>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</si>
  <si>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</si>
  <si>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</si>
  <si>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</si>
  <si>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</si>
  <si>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</si>
  <si>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</si>
  <si>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</si>
  <si>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</si>
  <si>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</si>
  <si>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</si>
  <si>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</si>
  <si>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TOTALE PESI OBIETTIVI DI RISULTATO</t>
  </si>
  <si>
    <t xml:space="preserve">Area </t>
  </si>
  <si>
    <t>Totale peso Obiettivo</t>
  </si>
  <si>
    <t>Assoluto</t>
  </si>
  <si>
    <t>Relativo</t>
  </si>
  <si>
    <t>Premio</t>
  </si>
  <si>
    <t>Dip.</t>
  </si>
  <si>
    <t>P.O.</t>
  </si>
  <si>
    <t>Indicatori di risultato (Efficacia - Efficienza - Tempo)</t>
  </si>
  <si>
    <t>PESATURA OBIETTIVI PERFORMANCE INDIVIDUALE</t>
  </si>
  <si>
    <r>
      <t xml:space="preserve">Obiettivo esecutivo di performance: </t>
    </r>
    <r>
      <rPr>
        <sz val="9"/>
        <rFont val="Arial"/>
        <family val="2"/>
      </rPr>
      <t xml:space="preserve">descrizione sintetica </t>
    </r>
  </si>
  <si>
    <t>Complessità gestionale</t>
  </si>
  <si>
    <t>Obiettivo n. 3</t>
  </si>
  <si>
    <t>Triennio</t>
  </si>
  <si>
    <t>Obiettivo n. 4</t>
  </si>
  <si>
    <t>Obiettivo n. 5</t>
  </si>
  <si>
    <t>Alta - Media - Bassa
(indicare A/M/B)</t>
  </si>
  <si>
    <t>X</t>
  </si>
  <si>
    <t>A</t>
  </si>
  <si>
    <t>M</t>
  </si>
  <si>
    <t>SI</t>
  </si>
  <si>
    <t>Riapertura e valorizzazione della Casa protetta “Papa Giovanni XXIII”</t>
  </si>
  <si>
    <t>Riapertura e valorizzazione della Casa protetta “Papa Giovanni XXIII” tramite una collaborazione con il RUP e l’eventuale supporto al RUP per:
1. predisposizione relazione ex art. 34 D.L. 179/2012;
2. analisi / valutazione percorso accreditamento per i moduli di comunità integrata in aderenza alle linee guida RAS; 
3. predisposizione disciplinare di gara con riferimento ai requisiti di partecipazione ed ai criteri di valutazione delle offerte tecniche e del capitolato d’oneri con riferimento agli oneri di servizio
4. analisi/valutazione eventuale determinazione tariffe e adeguamento/aggiornamento del regolamento di funzionamento della struttura residenziale per anziani “Papa Giovanni XXIII”, approvato con deliberazione del Consiglio Comunale n. 06 del 20.04.2009, modificato con deliberazione del Consiglio Comunale n. 18 del 17.07.2014;</t>
  </si>
  <si>
    <t>1. predisposizione relazione ex art. 34 D.L. 179/2012</t>
  </si>
  <si>
    <t xml:space="preserve">2. analisi / valutazione percorso accreditamento per i moduli di comunità integrata in aderenza alle linee guida RAS; </t>
  </si>
  <si>
    <t>3. predisposizione disciplinare di gara con riferimento ai requisiti di partecipazione ed ai criteri di valutazione delle offerte tecniche e del capitolato d’oneri con riferimento agli oneri di servizio</t>
  </si>
  <si>
    <t>4. analisi/valutazione eventuale determinazione tariffe e adeguamento/aggiornamento del regolamento di funzionamento della struttura residenziale per anziani “Papa Giovanni XXIII”, approvato con deliberazione del Consiglio Comunale n. 06 del 20.04.2009, modificato con deliberazione del Consiglio Comunale n. 18 del 17.07.2014;</t>
  </si>
  <si>
    <t>Attivazione servizio “ludoteca comunale”</t>
  </si>
  <si>
    <t xml:space="preserve">Conseguimento dell'obiettivo tramite:
1. Analisi e studio della normativa di settore
2. Analisi della domanda dei servizi educativi
3. Stima del potenziale bacino di utenti
4. Definizione catalogo offerta attività/servizi (tipologia e destinatari)
5. Elaborazione proposta di fattibilità tecnica e giuridica rispetto alla forma gestione ottimale
6. Predisposizione del regolamento di gestione
</t>
  </si>
  <si>
    <t>1. Analisi e studio della normativa di settore</t>
  </si>
  <si>
    <t>2. Analisi della domanda dei servizi educativi</t>
  </si>
  <si>
    <t>3. Stima del potenziale bacino di utenti</t>
  </si>
  <si>
    <t>4. Definizione catalogo offerta attività/servizi (tipologia e destinatari)</t>
  </si>
  <si>
    <t>5. Elaborazione proposta di fattibilità tecnica e giuridica rispetto alla forma gestione ottimale</t>
  </si>
  <si>
    <t>6. Predisposizione del regolamento di gestione</t>
  </si>
  <si>
    <t xml:space="preserve">Attivazione servizi di educazione e cura per la prima infanzia “asilo nido comunale” </t>
  </si>
  <si>
    <t>2. Ricognizione dei servizi esistenti nel territorio comunale e dei comuni limitrofi</t>
  </si>
  <si>
    <t>3. Stima del fabbisogno dei servizi educativi e del potenziale bacino di utenti del servizio nido comunale</t>
  </si>
  <si>
    <t xml:space="preserve">Attivazione servizi di educazione e cura per la prima infanzia “asilo nido comunale” tramite:
1. Analisi e studio della normativa di settore
2. Ricognizione dei servizi esistenti nel territorio comunale e dei comuni limitrofi
3. Stima del fabbisogno dei servizi educativi e del potenziale bacino di utenti del servizio nido comunale
4. Definizione catalogo offerta attività/servizi
5. Elaborazione proposta di fattibilità tecnica e giuridica rispetto alla forma gestione ottimale
</t>
  </si>
  <si>
    <t>4. Definizione catalogo offerta attività/servizi</t>
  </si>
  <si>
    <t>AREA SOCIALE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</si>
</sst>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 #,##0_-;\-* #,##0_-;_-* &quot;-&quot;??_-;_-@_-"/>
    <numFmt numFmtId="173" formatCode="&quot;Sì&quot;;&quot;Sì&quot;;&quot;No&quot;"/>
    <numFmt numFmtId="174" formatCode="&quot;Vero&quot;;&quot;Vero&quot;;&quot;Falso&quot;"/>
    <numFmt numFmtId="175" formatCode="&quot;Attivo&quot;;&quot;Attivo&quot;;&quot;Inattivo&quot;"/>
    <numFmt numFmtId="176" formatCode="[$€-2]\ #.##000_);[Red]\([$€-2]\ #.##000\)"/>
  </numFmts>
  <fonts count="49">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sz val="10"/>
      <name val="Verdana"/>
      <family val="2"/>
    </font>
    <font>
      <b/>
      <sz val="12"/>
      <name val="Verdana"/>
      <family val="2"/>
    </font>
    <font>
      <b/>
      <sz val="11"/>
      <name val="Verdana"/>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top style="thin"/>
      <bottom style="thin"/>
    </border>
    <border>
      <left/>
      <right/>
      <top style="thin"/>
      <bottom style="thin"/>
    </border>
    <border>
      <left/>
      <right style="medium"/>
      <top style="thin"/>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style="thin"/>
      <top style="thin"/>
      <bottom style="medium"/>
    </border>
    <border>
      <left style="medium"/>
      <right/>
      <top style="medium"/>
      <bottom style="thin"/>
    </border>
    <border>
      <left style="medium"/>
      <right/>
      <top style="thin"/>
      <bottom/>
    </border>
    <border>
      <left/>
      <right/>
      <top style="thin"/>
      <bottom/>
    </border>
    <border>
      <left/>
      <right style="thin"/>
      <top/>
      <bottom/>
    </border>
    <border>
      <left style="medium"/>
      <right/>
      <top/>
      <bottom style="thin"/>
    </border>
    <border>
      <left/>
      <right/>
      <top/>
      <bottom style="thin"/>
    </border>
    <border>
      <left/>
      <right style="thin"/>
      <top/>
      <bottom style="thin"/>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1" fontId="0" fillId="0" borderId="0" applyFont="0" applyFill="0" applyBorder="0" applyAlignment="0" applyProtection="0"/>
    <xf numFmtId="0" fontId="36" fillId="27"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0" fontId="38" fillId="19"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216">
    <xf numFmtId="0" fontId="0" fillId="0" borderId="0" xfId="0" applyAlignment="1">
      <alignment/>
    </xf>
    <xf numFmtId="0" fontId="0" fillId="0" borderId="0" xfId="0" applyAlignment="1">
      <alignment vertical="center" wrapText="1"/>
    </xf>
    <xf numFmtId="0" fontId="8" fillId="32" borderId="10" xfId="0" applyFont="1" applyFill="1" applyBorder="1" applyAlignment="1">
      <alignment horizontal="center" wrapText="1"/>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2" borderId="13" xfId="0" applyFont="1" applyFill="1" applyBorder="1" applyAlignment="1">
      <alignment horizontal="center" vertical="center" wrapText="1"/>
    </xf>
    <xf numFmtId="0" fontId="2" fillId="0" borderId="0" xfId="0" applyFont="1" applyAlignment="1">
      <alignment vertical="center" wrapText="1"/>
    </xf>
    <xf numFmtId="0" fontId="0" fillId="0" borderId="11" xfId="0" applyBorder="1" applyAlignment="1">
      <alignment horizontal="justify" vertical="center" wrapText="1"/>
    </xf>
    <xf numFmtId="0" fontId="0" fillId="33" borderId="11" xfId="0" applyFill="1" applyBorder="1" applyAlignment="1">
      <alignment horizontal="center" vertical="center" wrapText="1"/>
    </xf>
    <xf numFmtId="164" fontId="7" fillId="0" borderId="11" xfId="0" applyNumberFormat="1" applyFont="1" applyFill="1" applyBorder="1" applyAlignment="1">
      <alignment horizontal="left" vertical="center"/>
    </xf>
    <xf numFmtId="165" fontId="9" fillId="0" borderId="11" xfId="0" applyNumberFormat="1" applyFont="1" applyBorder="1" applyAlignment="1">
      <alignment horizontal="center" vertical="center" wrapText="1"/>
    </xf>
    <xf numFmtId="165" fontId="9" fillId="34" borderId="11" xfId="0" applyNumberFormat="1" applyFont="1" applyFill="1" applyBorder="1" applyAlignment="1">
      <alignment horizontal="center" vertical="center" wrapText="1"/>
    </xf>
    <xf numFmtId="172" fontId="9" fillId="0" borderId="11" xfId="0" applyNumberFormat="1" applyFont="1" applyBorder="1" applyAlignment="1">
      <alignment horizontal="center" vertical="center" wrapText="1"/>
    </xf>
    <xf numFmtId="172" fontId="9" fillId="34" borderId="11" xfId="0" applyNumberFormat="1" applyFont="1" applyFill="1" applyBorder="1" applyAlignment="1">
      <alignment horizontal="center" vertical="center" wrapText="1"/>
    </xf>
    <xf numFmtId="164" fontId="9" fillId="33"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0" fillId="35" borderId="0" xfId="0" applyFont="1" applyFill="1" applyAlignment="1">
      <alignment vertical="center"/>
    </xf>
    <xf numFmtId="0" fontId="10" fillId="0" borderId="0" xfId="0" applyFont="1" applyAlignment="1">
      <alignment vertical="center"/>
    </xf>
    <xf numFmtId="0" fontId="11" fillId="0" borderId="11"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165" fontId="11" fillId="0" borderId="0" xfId="44" applyFont="1" applyFill="1" applyBorder="1" applyAlignment="1">
      <alignment horizontal="center" vertical="center" wrapText="1"/>
    </xf>
    <xf numFmtId="0" fontId="10" fillId="0" borderId="0" xfId="0" applyFont="1" applyFill="1" applyBorder="1" applyAlignment="1">
      <alignment vertical="center"/>
    </xf>
    <xf numFmtId="165" fontId="10" fillId="0" borderId="14" xfId="0" applyNumberFormat="1" applyFont="1" applyBorder="1" applyAlignment="1">
      <alignment vertical="center"/>
    </xf>
    <xf numFmtId="165" fontId="10" fillId="0" borderId="15" xfId="0" applyNumberFormat="1" applyFont="1" applyBorder="1" applyAlignment="1">
      <alignment vertical="center"/>
    </xf>
    <xf numFmtId="165" fontId="10" fillId="0" borderId="14" xfId="44" applyFont="1" applyBorder="1" applyAlignment="1">
      <alignment vertical="center"/>
    </xf>
    <xf numFmtId="165" fontId="10" fillId="0" borderId="15" xfId="44" applyFont="1" applyBorder="1" applyAlignment="1">
      <alignment vertical="center"/>
    </xf>
    <xf numFmtId="165" fontId="10" fillId="0" borderId="16" xfId="0" applyNumberFormat="1" applyFont="1" applyBorder="1" applyAlignment="1">
      <alignment vertical="center"/>
    </xf>
    <xf numFmtId="165" fontId="10" fillId="0" borderId="17" xfId="0" applyNumberFormat="1" applyFont="1" applyBorder="1" applyAlignment="1">
      <alignment vertical="center"/>
    </xf>
    <xf numFmtId="165" fontId="10" fillId="0" borderId="16" xfId="44" applyFont="1" applyBorder="1" applyAlignment="1">
      <alignment vertical="center"/>
    </xf>
    <xf numFmtId="165" fontId="10" fillId="0" borderId="17" xfId="44" applyFont="1" applyBorder="1" applyAlignment="1">
      <alignment vertical="center"/>
    </xf>
    <xf numFmtId="0" fontId="12" fillId="4" borderId="11" xfId="0" applyFont="1" applyFill="1" applyBorder="1" applyAlignment="1">
      <alignment horizontal="center" vertical="center" wrapText="1"/>
    </xf>
    <xf numFmtId="165" fontId="12" fillId="4" borderId="14" xfId="0" applyNumberFormat="1" applyFont="1" applyFill="1" applyBorder="1" applyAlignment="1">
      <alignment horizontal="center" vertical="center" wrapText="1"/>
    </xf>
    <xf numFmtId="0" fontId="12" fillId="4" borderId="15" xfId="0" applyFont="1" applyFill="1" applyBorder="1" applyAlignment="1">
      <alignment horizontal="center" vertical="center" wrapText="1"/>
    </xf>
    <xf numFmtId="165" fontId="12" fillId="4" borderId="14" xfId="44" applyFont="1" applyFill="1" applyBorder="1" applyAlignment="1">
      <alignment horizontal="center" vertical="center" wrapText="1"/>
    </xf>
    <xf numFmtId="165" fontId="12" fillId="4" borderId="15" xfId="44" applyFont="1" applyFill="1" applyBorder="1" applyAlignment="1">
      <alignment horizontal="center" vertical="center" wrapText="1"/>
    </xf>
    <xf numFmtId="0" fontId="12" fillId="4" borderId="14" xfId="0" applyFont="1" applyFill="1" applyBorder="1" applyAlignment="1">
      <alignment horizontal="center" vertical="center" wrapText="1"/>
    </xf>
    <xf numFmtId="0" fontId="0" fillId="0" borderId="0" xfId="0" applyFon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6" borderId="11" xfId="0" applyFont="1" applyFill="1" applyBorder="1" applyAlignment="1" applyProtection="1">
      <alignment horizontal="center" vertical="center" textRotation="90" wrapText="1"/>
      <protection/>
    </xf>
    <xf numFmtId="0" fontId="2" fillId="36"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xf>
    <xf numFmtId="0" fontId="0" fillId="0" borderId="11" xfId="0" applyFont="1" applyBorder="1" applyAlignment="1">
      <alignment horizontal="center"/>
    </xf>
    <xf numFmtId="9" fontId="0" fillId="0" borderId="0"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5" fillId="32" borderId="26" xfId="0" applyFont="1" applyFill="1" applyBorder="1" applyAlignment="1">
      <alignment horizontal="center" vertical="center" wrapText="1"/>
    </xf>
    <xf numFmtId="0" fontId="5" fillId="32" borderId="27"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28"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8" xfId="0" applyFont="1" applyBorder="1" applyAlignment="1">
      <alignment horizontal="center" vertical="center" wrapText="1"/>
    </xf>
    <xf numFmtId="0" fontId="11" fillId="0" borderId="0"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0" fillId="37" borderId="26" xfId="0" applyNumberFormat="1" applyFont="1" applyFill="1" applyBorder="1" applyAlignment="1">
      <alignment horizontal="justify" vertical="center" wrapText="1"/>
    </xf>
    <xf numFmtId="0" fontId="48" fillId="37" borderId="27" xfId="0" applyNumberFormat="1" applyFont="1" applyFill="1" applyBorder="1" applyAlignment="1">
      <alignment horizontal="justify" vertical="center" wrapText="1"/>
    </xf>
    <xf numFmtId="0" fontId="48" fillId="37" borderId="15" xfId="0" applyNumberFormat="1" applyFont="1" applyFill="1" applyBorder="1" applyAlignment="1">
      <alignment horizontal="justify" vertical="center" wrapText="1"/>
    </xf>
    <xf numFmtId="0" fontId="0" fillId="37" borderId="14" xfId="0" applyNumberFormat="1" applyFont="1" applyFill="1" applyBorder="1" applyAlignment="1">
      <alignment horizontal="center" vertical="center" wrapText="1"/>
    </xf>
    <xf numFmtId="0" fontId="48" fillId="37" borderId="27" xfId="0" applyNumberFormat="1" applyFont="1" applyFill="1" applyBorder="1" applyAlignment="1">
      <alignment horizontal="center" vertical="center" wrapText="1"/>
    </xf>
    <xf numFmtId="0" fontId="48" fillId="37" borderId="28" xfId="0" applyNumberFormat="1" applyFont="1" applyFill="1" applyBorder="1" applyAlignment="1">
      <alignment horizontal="center" vertical="center" wrapText="1"/>
    </xf>
    <xf numFmtId="0" fontId="0" fillId="37" borderId="27" xfId="0" applyNumberFormat="1" applyFont="1" applyFill="1" applyBorder="1" applyAlignment="1">
      <alignment horizontal="justify" vertical="center" wrapText="1"/>
    </xf>
    <xf numFmtId="0" fontId="0" fillId="37" borderId="15" xfId="0" applyNumberFormat="1" applyFont="1" applyFill="1" applyBorder="1" applyAlignment="1">
      <alignment horizontal="justify" vertical="center" wrapText="1"/>
    </xf>
    <xf numFmtId="0" fontId="0" fillId="0" borderId="26" xfId="0" applyNumberFormat="1" applyFont="1" applyFill="1" applyBorder="1" applyAlignment="1">
      <alignment horizontal="justify" vertical="center" wrapText="1"/>
    </xf>
    <xf numFmtId="0" fontId="0" fillId="0" borderId="27" xfId="0" applyNumberFormat="1" applyFont="1" applyFill="1" applyBorder="1" applyAlignment="1">
      <alignment horizontal="justify" vertical="center" wrapText="1"/>
    </xf>
    <xf numFmtId="0" fontId="0" fillId="0" borderId="15" xfId="0" applyNumberFormat="1" applyFont="1" applyFill="1" applyBorder="1" applyAlignment="1">
      <alignment horizontal="justify" vertical="center" wrapText="1"/>
    </xf>
    <xf numFmtId="0" fontId="7" fillId="32"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15" xfId="0" applyFont="1" applyFill="1" applyBorder="1" applyAlignment="1">
      <alignment horizontal="center" vertical="center" wrapText="1"/>
    </xf>
    <xf numFmtId="165" fontId="11" fillId="0" borderId="14" xfId="44" applyFont="1" applyFill="1" applyBorder="1" applyAlignment="1">
      <alignment horizontal="center" vertical="center" wrapText="1"/>
    </xf>
    <xf numFmtId="165" fontId="11" fillId="0" borderId="28" xfId="44"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4" borderId="3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0" borderId="14" xfId="0" applyFont="1" applyBorder="1" applyAlignment="1">
      <alignment horizontal="justify" vertical="center" wrapText="1"/>
    </xf>
    <xf numFmtId="0" fontId="48" fillId="0" borderId="27" xfId="0" applyFont="1" applyBorder="1" applyAlignment="1">
      <alignment horizontal="justify" vertical="center" wrapText="1"/>
    </xf>
    <xf numFmtId="0" fontId="48" fillId="0" borderId="28" xfId="0" applyFont="1" applyBorder="1" applyAlignment="1">
      <alignment horizontal="justify" vertical="center" wrapText="1"/>
    </xf>
    <xf numFmtId="0" fontId="0" fillId="4" borderId="40" xfId="0" applyFont="1" applyFill="1" applyBorder="1" applyAlignment="1">
      <alignment/>
    </xf>
    <xf numFmtId="0" fontId="0" fillId="4" borderId="17" xfId="0" applyFont="1" applyFill="1" applyBorder="1" applyAlignment="1">
      <alignment/>
    </xf>
    <xf numFmtId="0" fontId="0" fillId="4" borderId="10" xfId="0" applyFont="1" applyFill="1" applyBorder="1" applyAlignment="1">
      <alignment/>
    </xf>
    <xf numFmtId="0" fontId="0" fillId="4" borderId="0" xfId="0" applyFont="1" applyFill="1" applyBorder="1" applyAlignment="1">
      <alignment/>
    </xf>
    <xf numFmtId="0" fontId="0" fillId="4" borderId="41" xfId="0" applyFont="1" applyFill="1" applyBorder="1" applyAlignment="1">
      <alignment/>
    </xf>
    <xf numFmtId="0" fontId="0" fillId="4" borderId="42" xfId="0" applyFont="1" applyFill="1" applyBorder="1" applyAlignment="1">
      <alignment/>
    </xf>
    <xf numFmtId="0" fontId="0" fillId="4" borderId="43" xfId="0" applyFont="1" applyFill="1" applyBorder="1" applyAlignment="1">
      <alignment/>
    </xf>
    <xf numFmtId="0" fontId="0" fillId="4" borderId="44" xfId="0" applyFont="1" applyFill="1" applyBorder="1" applyAlignment="1">
      <alignment/>
    </xf>
    <xf numFmtId="0" fontId="0" fillId="0" borderId="16" xfId="0" applyFont="1" applyBorder="1" applyAlignment="1">
      <alignment horizontal="justify" vertical="center" wrapText="1"/>
    </xf>
    <xf numFmtId="0" fontId="48" fillId="0" borderId="40" xfId="0" applyFont="1" applyBorder="1" applyAlignment="1">
      <alignment horizontal="justify" vertical="center" wrapText="1"/>
    </xf>
    <xf numFmtId="0" fontId="48" fillId="0" borderId="45" xfId="0" applyFont="1" applyBorder="1" applyAlignment="1">
      <alignment horizontal="justify" vertical="center" wrapText="1"/>
    </xf>
    <xf numFmtId="0" fontId="48" fillId="0" borderId="46" xfId="0" applyFont="1" applyBorder="1" applyAlignment="1">
      <alignment horizontal="justify" vertical="center" wrapText="1"/>
    </xf>
    <xf numFmtId="0" fontId="48" fillId="0" borderId="0" xfId="0" applyFont="1" applyBorder="1" applyAlignment="1">
      <alignment horizontal="justify" vertical="center" wrapText="1"/>
    </xf>
    <xf numFmtId="0" fontId="48" fillId="0" borderId="47" xfId="0" applyFont="1" applyBorder="1" applyAlignment="1">
      <alignment horizontal="justify" vertical="center" wrapText="1"/>
    </xf>
    <xf numFmtId="0" fontId="48" fillId="0" borderId="48" xfId="0" applyFont="1" applyBorder="1" applyAlignment="1">
      <alignment horizontal="justify" vertical="center" wrapText="1"/>
    </xf>
    <xf numFmtId="0" fontId="48" fillId="0" borderId="43" xfId="0" applyFont="1" applyBorder="1" applyAlignment="1">
      <alignment horizontal="justify" vertical="center" wrapText="1"/>
    </xf>
    <xf numFmtId="0" fontId="48" fillId="0" borderId="49" xfId="0" applyFont="1" applyBorder="1" applyAlignment="1">
      <alignment horizontal="justify" vertical="center" wrapText="1"/>
    </xf>
    <xf numFmtId="0" fontId="2" fillId="32" borderId="26" xfId="0" applyFont="1" applyFill="1" applyBorder="1" applyAlignment="1">
      <alignment horizontal="center" vertical="center" wrapText="1"/>
    </xf>
    <xf numFmtId="0" fontId="2" fillId="32" borderId="27"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0" fillId="37" borderId="27" xfId="0" applyNumberFormat="1" applyFont="1" applyFill="1" applyBorder="1" applyAlignment="1">
      <alignment horizontal="justify" vertical="center" wrapText="1"/>
    </xf>
    <xf numFmtId="0" fontId="0" fillId="37" borderId="15" xfId="0" applyNumberFormat="1" applyFont="1" applyFill="1" applyBorder="1" applyAlignment="1">
      <alignment horizontal="justify" vertical="center" wrapText="1"/>
    </xf>
    <xf numFmtId="0" fontId="0" fillId="0" borderId="27" xfId="0" applyNumberFormat="1" applyFont="1" applyFill="1" applyBorder="1" applyAlignment="1">
      <alignment horizontal="justify" vertical="center" wrapText="1"/>
    </xf>
    <xf numFmtId="0" fontId="0" fillId="0" borderId="15" xfId="0" applyNumberFormat="1" applyFont="1" applyFill="1" applyBorder="1" applyAlignment="1">
      <alignment horizontal="justify" vertical="center" wrapText="1"/>
    </xf>
    <xf numFmtId="0" fontId="2" fillId="32" borderId="28" xfId="0" applyFont="1" applyFill="1" applyBorder="1" applyAlignment="1">
      <alignment horizontal="center"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15" xfId="0" applyFont="1" applyBorder="1" applyAlignment="1">
      <alignment horizontal="left" vertical="center" wrapText="1"/>
    </xf>
    <xf numFmtId="0" fontId="0" fillId="0" borderId="27" xfId="0" applyFont="1" applyBorder="1" applyAlignment="1">
      <alignment horizontal="left" vertical="center" wrapText="1"/>
    </xf>
    <xf numFmtId="0" fontId="0" fillId="0" borderId="15" xfId="0" applyFont="1" applyBorder="1" applyAlignment="1">
      <alignment horizontal="left" vertical="center" wrapText="1"/>
    </xf>
    <xf numFmtId="0" fontId="0" fillId="0" borderId="40" xfId="0" applyFont="1" applyBorder="1" applyAlignment="1">
      <alignment horizontal="justify" vertical="center" wrapText="1"/>
    </xf>
    <xf numFmtId="0" fontId="0" fillId="0" borderId="45" xfId="0" applyFont="1" applyBorder="1" applyAlignment="1">
      <alignment horizontal="justify" vertical="center" wrapText="1"/>
    </xf>
    <xf numFmtId="0" fontId="0" fillId="0" borderId="46"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47" xfId="0" applyFont="1" applyBorder="1" applyAlignment="1">
      <alignment horizontal="justify" vertical="center" wrapText="1"/>
    </xf>
    <xf numFmtId="0" fontId="0" fillId="0" borderId="48" xfId="0" applyFont="1" applyBorder="1" applyAlignment="1">
      <alignment horizontal="justify" vertical="center" wrapText="1"/>
    </xf>
    <xf numFmtId="0" fontId="0" fillId="0" borderId="43" xfId="0" applyFont="1" applyBorder="1" applyAlignment="1">
      <alignment horizontal="justify" vertical="center" wrapText="1"/>
    </xf>
    <xf numFmtId="0" fontId="0" fillId="0" borderId="49" xfId="0" applyFont="1" applyBorder="1" applyAlignment="1">
      <alignment horizontal="justify" vertical="center" wrapText="1"/>
    </xf>
    <xf numFmtId="0" fontId="7" fillId="32" borderId="14" xfId="0" applyFont="1" applyFill="1" applyBorder="1" applyAlignment="1">
      <alignment horizontal="center" vertical="center" wrapText="1"/>
    </xf>
    <xf numFmtId="0" fontId="0" fillId="0" borderId="14" xfId="0" applyFont="1" applyBorder="1" applyAlignment="1">
      <alignment horizontal="justify" vertical="center" wrapText="1"/>
    </xf>
    <xf numFmtId="0" fontId="0" fillId="0" borderId="16" xfId="0" applyFont="1" applyBorder="1" applyAlignment="1">
      <alignment horizontal="justify" vertical="center" wrapText="1"/>
    </xf>
    <xf numFmtId="0" fontId="5" fillId="0" borderId="24" xfId="0" applyFont="1" applyBorder="1" applyAlignment="1">
      <alignment horizontal="center" vertical="center"/>
    </xf>
    <xf numFmtId="0" fontId="0" fillId="0" borderId="14" xfId="0" applyFont="1" applyFill="1" applyBorder="1" applyAlignment="1">
      <alignment horizontal="center" vertical="center" wrapText="1"/>
    </xf>
    <xf numFmtId="0" fontId="0" fillId="0" borderId="26" xfId="0" applyFont="1" applyBorder="1" applyAlignment="1">
      <alignment horizontal="left" vertical="center" wrapText="1"/>
    </xf>
    <xf numFmtId="0" fontId="0" fillId="0" borderId="1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6" xfId="0" applyFont="1" applyBorder="1" applyAlignment="1">
      <alignment horizontal="justify" vertical="center" wrapText="1"/>
    </xf>
    <xf numFmtId="0" fontId="0" fillId="0" borderId="27"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26" xfId="0" applyFont="1" applyBorder="1" applyAlignment="1">
      <alignment horizontal="justify" vertical="center" wrapText="1"/>
    </xf>
    <xf numFmtId="0" fontId="0" fillId="37" borderId="26" xfId="0" applyNumberFormat="1" applyFont="1" applyFill="1" applyBorder="1" applyAlignment="1">
      <alignment horizontal="justify" vertical="center" wrapText="1"/>
    </xf>
    <xf numFmtId="0" fontId="0" fillId="37" borderId="14" xfId="0" applyNumberFormat="1" applyFont="1" applyFill="1" applyBorder="1" applyAlignment="1">
      <alignment horizontal="justify" vertical="center" wrapText="1"/>
    </xf>
    <xf numFmtId="0" fontId="48" fillId="37" borderId="28" xfId="0" applyNumberFormat="1" applyFont="1" applyFill="1" applyBorder="1" applyAlignment="1">
      <alignment horizontal="justify" vertical="center" wrapText="1"/>
    </xf>
    <xf numFmtId="0" fontId="0" fillId="37" borderId="28" xfId="0" applyNumberFormat="1" applyFont="1" applyFill="1" applyBorder="1" applyAlignment="1">
      <alignment horizontal="justify" vertical="center" wrapText="1"/>
    </xf>
    <xf numFmtId="0" fontId="0" fillId="0" borderId="26" xfId="0" applyNumberFormat="1" applyFont="1" applyFill="1" applyBorder="1" applyAlignment="1">
      <alignment horizontal="justify" vertical="center" wrapText="1"/>
    </xf>
    <xf numFmtId="0" fontId="0" fillId="0" borderId="14" xfId="0" applyNumberFormat="1" applyFont="1" applyFill="1" applyBorder="1" applyAlignment="1">
      <alignment horizontal="justify" vertical="center" wrapText="1"/>
    </xf>
    <xf numFmtId="0" fontId="0" fillId="0" borderId="28" xfId="0" applyNumberFormat="1" applyFont="1" applyFill="1" applyBorder="1" applyAlignment="1">
      <alignment horizontal="justify" vertical="center" wrapText="1"/>
    </xf>
    <xf numFmtId="0" fontId="0" fillId="0" borderId="14" xfId="0" applyFont="1" applyBorder="1" applyAlignment="1">
      <alignment horizontal="left" vertical="center" wrapText="1"/>
    </xf>
    <xf numFmtId="0" fontId="0" fillId="0" borderId="28" xfId="0" applyFont="1" applyBorder="1" applyAlignment="1">
      <alignment horizontal="left" vertical="center" wrapText="1"/>
    </xf>
    <xf numFmtId="0" fontId="0" fillId="0" borderId="11" xfId="0" applyBorder="1" applyAlignment="1" applyProtection="1">
      <alignment horizontal="center" vertical="center" textRotation="90" wrapText="1"/>
      <protection locked="0"/>
    </xf>
    <xf numFmtId="0" fontId="2" fillId="0" borderId="43" xfId="0" applyFont="1" applyBorder="1" applyAlignment="1">
      <alignment horizontal="center" vertical="center" wrapText="1"/>
    </xf>
    <xf numFmtId="0" fontId="2" fillId="33" borderId="14" xfId="0" applyFont="1" applyFill="1" applyBorder="1" applyAlignment="1">
      <alignment vertical="center" wrapText="1"/>
    </xf>
    <xf numFmtId="0" fontId="2" fillId="33" borderId="27" xfId="0" applyFont="1" applyFill="1" applyBorder="1" applyAlignment="1">
      <alignment vertical="center" wrapText="1"/>
    </xf>
    <xf numFmtId="0" fontId="3" fillId="0" borderId="50" xfId="0" applyFont="1" applyBorder="1" applyAlignment="1" applyProtection="1">
      <alignment horizontal="center" vertical="center" textRotation="90" wrapText="1"/>
      <protection/>
    </xf>
    <xf numFmtId="0" fontId="3" fillId="0" borderId="51" xfId="0" applyFont="1" applyBorder="1" applyAlignment="1" applyProtection="1">
      <alignment horizontal="center" vertical="center" textRotation="90" wrapText="1"/>
      <protection/>
    </xf>
    <xf numFmtId="0" fontId="3" fillId="36" borderId="14" xfId="0" applyFont="1" applyFill="1" applyBorder="1" applyAlignment="1" applyProtection="1">
      <alignment horizontal="center" vertical="center" wrapText="1"/>
      <protection/>
    </xf>
    <xf numFmtId="0" fontId="3" fillId="36" borderId="27"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200"/>
  <sheetViews>
    <sheetView tabSelected="1" view="pageLayout" zoomScale="115" zoomScaleSheetLayoutView="100" zoomScalePageLayoutView="115" workbookViewId="0" topLeftCell="A232">
      <selection activeCell="W3" sqref="W3"/>
    </sheetView>
  </sheetViews>
  <sheetFormatPr defaultColWidth="9.140625" defaultRowHeight="12.75"/>
  <cols>
    <col min="1" max="7" width="7.7109375" style="5" customWidth="1"/>
    <col min="8" max="8" width="9.57421875" style="5" customWidth="1"/>
    <col min="9" max="9" width="7.7109375" style="5" customWidth="1"/>
    <col min="10" max="10" width="8.28125" style="5" customWidth="1"/>
    <col min="11" max="11" width="7.7109375" style="5" customWidth="1"/>
    <col min="12" max="12" width="8.28125" style="5" customWidth="1"/>
    <col min="13" max="13" width="8.421875" style="5" customWidth="1"/>
    <col min="14" max="14" width="0.2890625" style="5" hidden="1" customWidth="1"/>
    <col min="15" max="17" width="9.140625" style="5" hidden="1" customWidth="1"/>
    <col min="18" max="16384" width="9.140625" style="5" customWidth="1"/>
  </cols>
  <sheetData>
    <row r="1" spans="1:13" ht="28.5" customHeight="1" thickBot="1">
      <c r="A1" s="182" t="s">
        <v>96</v>
      </c>
      <c r="B1" s="182"/>
      <c r="C1" s="182"/>
      <c r="D1" s="182"/>
      <c r="E1" s="182"/>
      <c r="F1" s="182"/>
      <c r="G1" s="182"/>
      <c r="H1" s="182"/>
      <c r="I1" s="182"/>
      <c r="J1" s="182"/>
      <c r="K1" s="182"/>
      <c r="L1" s="182"/>
      <c r="M1" s="182"/>
    </row>
    <row r="2" spans="1:13" ht="12.75" customHeight="1">
      <c r="A2" s="60" t="s">
        <v>69</v>
      </c>
      <c r="B2" s="61"/>
      <c r="C2" s="61"/>
      <c r="D2" s="62"/>
      <c r="E2" s="76">
        <v>2023</v>
      </c>
      <c r="F2" s="77"/>
      <c r="G2" s="78"/>
      <c r="H2" s="76">
        <v>2024</v>
      </c>
      <c r="I2" s="77"/>
      <c r="J2" s="78"/>
      <c r="K2" s="76">
        <v>2025</v>
      </c>
      <c r="L2" s="77"/>
      <c r="M2" s="79"/>
    </row>
    <row r="3" spans="1:13" ht="43.5" customHeight="1" thickBot="1">
      <c r="A3" s="63"/>
      <c r="B3" s="64"/>
      <c r="C3" s="64"/>
      <c r="D3" s="65"/>
      <c r="E3" s="80" t="s">
        <v>73</v>
      </c>
      <c r="F3" s="81"/>
      <c r="G3" s="82"/>
      <c r="H3" s="80"/>
      <c r="I3" s="81"/>
      <c r="J3" s="82"/>
      <c r="K3" s="83"/>
      <c r="L3" s="81"/>
      <c r="M3" s="84"/>
    </row>
    <row r="4" spans="1:13" ht="12.75" customHeight="1">
      <c r="A4" s="118" t="s">
        <v>0</v>
      </c>
      <c r="B4" s="77"/>
      <c r="C4" s="77"/>
      <c r="D4" s="77"/>
      <c r="E4" s="77"/>
      <c r="F4" s="77"/>
      <c r="G4" s="77"/>
      <c r="H4" s="77"/>
      <c r="I4" s="77"/>
      <c r="J4" s="77"/>
      <c r="K4" s="77"/>
      <c r="L4" s="77"/>
      <c r="M4" s="79"/>
    </row>
    <row r="5" spans="1:13" ht="28.5" customHeight="1">
      <c r="A5" s="154" t="s">
        <v>66</v>
      </c>
      <c r="B5" s="112"/>
      <c r="C5" s="112"/>
      <c r="D5" s="112"/>
      <c r="E5" s="113"/>
      <c r="F5" s="122" t="s">
        <v>77</v>
      </c>
      <c r="G5" s="123"/>
      <c r="H5" s="123"/>
      <c r="I5" s="123"/>
      <c r="J5" s="123"/>
      <c r="K5" s="123"/>
      <c r="L5" s="123"/>
      <c r="M5" s="124"/>
    </row>
    <row r="6" spans="1:13" ht="12.75" customHeight="1">
      <c r="A6" s="119" t="s">
        <v>1</v>
      </c>
      <c r="B6" s="120"/>
      <c r="C6" s="120"/>
      <c r="D6" s="121"/>
      <c r="E6" s="133" t="s">
        <v>78</v>
      </c>
      <c r="F6" s="134"/>
      <c r="G6" s="134"/>
      <c r="H6" s="134"/>
      <c r="I6" s="134"/>
      <c r="J6" s="134"/>
      <c r="K6" s="134"/>
      <c r="L6" s="134"/>
      <c r="M6" s="135"/>
    </row>
    <row r="7" spans="1:13" ht="12.75">
      <c r="A7" s="155"/>
      <c r="B7" s="156"/>
      <c r="C7" s="156"/>
      <c r="D7" s="157"/>
      <c r="E7" s="136"/>
      <c r="F7" s="137"/>
      <c r="G7" s="137"/>
      <c r="H7" s="137"/>
      <c r="I7" s="137"/>
      <c r="J7" s="137"/>
      <c r="K7" s="137"/>
      <c r="L7" s="137"/>
      <c r="M7" s="138"/>
    </row>
    <row r="8" spans="1:13" ht="27.75" customHeight="1">
      <c r="A8" s="155"/>
      <c r="B8" s="156"/>
      <c r="C8" s="156"/>
      <c r="D8" s="157"/>
      <c r="E8" s="136"/>
      <c r="F8" s="137"/>
      <c r="G8" s="137"/>
      <c r="H8" s="137"/>
      <c r="I8" s="137"/>
      <c r="J8" s="137"/>
      <c r="K8" s="137"/>
      <c r="L8" s="137"/>
      <c r="M8" s="138"/>
    </row>
    <row r="9" spans="1:13" ht="39.75" customHeight="1">
      <c r="A9" s="155"/>
      <c r="B9" s="156"/>
      <c r="C9" s="156"/>
      <c r="D9" s="157"/>
      <c r="E9" s="136"/>
      <c r="F9" s="137"/>
      <c r="G9" s="137"/>
      <c r="H9" s="137"/>
      <c r="I9" s="137"/>
      <c r="J9" s="137"/>
      <c r="K9" s="137"/>
      <c r="L9" s="137"/>
      <c r="M9" s="138"/>
    </row>
    <row r="10" spans="1:13" ht="30.75" customHeight="1">
      <c r="A10" s="155"/>
      <c r="B10" s="156"/>
      <c r="C10" s="156"/>
      <c r="D10" s="157"/>
      <c r="E10" s="136"/>
      <c r="F10" s="137"/>
      <c r="G10" s="137"/>
      <c r="H10" s="137"/>
      <c r="I10" s="137"/>
      <c r="J10" s="137"/>
      <c r="K10" s="137"/>
      <c r="L10" s="137"/>
      <c r="M10" s="138"/>
    </row>
    <row r="11" spans="1:13" ht="26.25" customHeight="1">
      <c r="A11" s="158"/>
      <c r="B11" s="159"/>
      <c r="C11" s="159"/>
      <c r="D11" s="160"/>
      <c r="E11" s="139"/>
      <c r="F11" s="140"/>
      <c r="G11" s="140"/>
      <c r="H11" s="140"/>
      <c r="I11" s="140"/>
      <c r="J11" s="140"/>
      <c r="K11" s="140"/>
      <c r="L11" s="140"/>
      <c r="M11" s="141"/>
    </row>
    <row r="12" spans="1:13" ht="12.75" customHeight="1">
      <c r="A12" s="115" t="s">
        <v>2</v>
      </c>
      <c r="B12" s="116"/>
      <c r="C12" s="116"/>
      <c r="D12" s="116"/>
      <c r="E12" s="116"/>
      <c r="F12" s="116"/>
      <c r="G12" s="116"/>
      <c r="H12" s="116"/>
      <c r="I12" s="116"/>
      <c r="J12" s="116"/>
      <c r="K12" s="116"/>
      <c r="L12" s="116"/>
      <c r="M12" s="117"/>
    </row>
    <row r="13" spans="1:13" ht="30" customHeight="1">
      <c r="A13" s="69" t="s">
        <v>3</v>
      </c>
      <c r="B13" s="70"/>
      <c r="C13" s="71"/>
      <c r="D13" s="72" t="s">
        <v>4</v>
      </c>
      <c r="E13" s="70"/>
      <c r="F13" s="70"/>
      <c r="G13" s="70"/>
      <c r="H13" s="71"/>
      <c r="I13" s="72" t="s">
        <v>5</v>
      </c>
      <c r="J13" s="70"/>
      <c r="K13" s="70"/>
      <c r="L13" s="70"/>
      <c r="M13" s="73"/>
    </row>
    <row r="14" spans="1:29" s="24" customFormat="1" ht="29.25" customHeight="1">
      <c r="A14" s="148" t="s">
        <v>6</v>
      </c>
      <c r="B14" s="149"/>
      <c r="C14" s="150"/>
      <c r="D14" s="145" t="s">
        <v>7</v>
      </c>
      <c r="E14" s="144"/>
      <c r="F14" s="111" t="s">
        <v>72</v>
      </c>
      <c r="G14" s="112"/>
      <c r="H14" s="113"/>
      <c r="I14" s="145" t="s">
        <v>7</v>
      </c>
      <c r="J14" s="144"/>
      <c r="K14" s="111" t="s">
        <v>72</v>
      </c>
      <c r="L14" s="112"/>
      <c r="M14" s="113"/>
      <c r="N14" s="27"/>
      <c r="O14" s="27"/>
      <c r="P14" s="27"/>
      <c r="Q14" s="87"/>
      <c r="R14" s="87"/>
      <c r="S14" s="28"/>
      <c r="T14" s="87"/>
      <c r="U14" s="87"/>
      <c r="V14" s="28"/>
      <c r="W14" s="29"/>
      <c r="X14" s="26"/>
      <c r="Y14" s="23"/>
      <c r="Z14" s="23"/>
      <c r="AA14" s="23"/>
      <c r="AB14" s="23"/>
      <c r="AC14" s="23"/>
    </row>
    <row r="15" spans="1:13" ht="22.5" customHeight="1">
      <c r="A15" s="151"/>
      <c r="B15" s="152"/>
      <c r="C15" s="153"/>
      <c r="D15" s="179" t="s">
        <v>8</v>
      </c>
      <c r="E15" s="147"/>
      <c r="F15" s="101" t="s">
        <v>74</v>
      </c>
      <c r="G15" s="102"/>
      <c r="H15" s="114"/>
      <c r="I15" s="146" t="s">
        <v>67</v>
      </c>
      <c r="J15" s="147"/>
      <c r="K15" s="101" t="s">
        <v>74</v>
      </c>
      <c r="L15" s="102"/>
      <c r="M15" s="103"/>
    </row>
    <row r="16" spans="1:13" ht="27" customHeight="1">
      <c r="A16" s="104" t="s">
        <v>58</v>
      </c>
      <c r="B16" s="105"/>
      <c r="C16" s="105"/>
      <c r="D16" s="105"/>
      <c r="E16" s="106"/>
      <c r="F16" s="104" t="s">
        <v>59</v>
      </c>
      <c r="G16" s="106"/>
      <c r="H16" s="25">
        <f>'Obiettivi Area '!M4</f>
        <v>25</v>
      </c>
      <c r="I16" s="104" t="s">
        <v>60</v>
      </c>
      <c r="J16" s="105"/>
      <c r="K16" s="106"/>
      <c r="L16" s="107">
        <f>'Obiettivi Area '!J4</f>
        <v>38.46153846153847</v>
      </c>
      <c r="M16" s="108"/>
    </row>
    <row r="17" spans="1:13" s="45" customFormat="1" ht="56.25" customHeight="1">
      <c r="A17" s="115" t="s">
        <v>64</v>
      </c>
      <c r="B17" s="116"/>
      <c r="C17" s="116"/>
      <c r="D17" s="116"/>
      <c r="E17" s="116"/>
      <c r="F17" s="116"/>
      <c r="G17" s="116"/>
      <c r="H17" s="116"/>
      <c r="I17" s="116"/>
      <c r="J17" s="116"/>
      <c r="K17" s="116"/>
      <c r="L17" s="116"/>
      <c r="M17" s="117"/>
    </row>
    <row r="18" spans="1:13" s="45" customFormat="1" ht="56.25" customHeight="1">
      <c r="A18" s="69" t="s">
        <v>12</v>
      </c>
      <c r="B18" s="70"/>
      <c r="C18" s="70"/>
      <c r="D18" s="70"/>
      <c r="E18" s="70"/>
      <c r="F18" s="70"/>
      <c r="G18" s="70"/>
      <c r="H18" s="71"/>
      <c r="I18" s="72" t="s">
        <v>13</v>
      </c>
      <c r="J18" s="70"/>
      <c r="K18" s="70"/>
      <c r="L18" s="70"/>
      <c r="M18" s="73"/>
    </row>
    <row r="19" spans="1:13" ht="30" customHeight="1">
      <c r="A19" s="89" t="s">
        <v>79</v>
      </c>
      <c r="B19" s="90"/>
      <c r="C19" s="90"/>
      <c r="D19" s="90"/>
      <c r="E19" s="90"/>
      <c r="F19" s="90"/>
      <c r="G19" s="90"/>
      <c r="H19" s="91"/>
      <c r="I19" s="92" t="s">
        <v>76</v>
      </c>
      <c r="J19" s="93"/>
      <c r="K19" s="93"/>
      <c r="L19" s="93"/>
      <c r="M19" s="94"/>
    </row>
    <row r="20" spans="1:13" ht="24.75" customHeight="1">
      <c r="A20" s="89" t="s">
        <v>80</v>
      </c>
      <c r="B20" s="161"/>
      <c r="C20" s="161"/>
      <c r="D20" s="161"/>
      <c r="E20" s="161"/>
      <c r="F20" s="161"/>
      <c r="G20" s="161"/>
      <c r="H20" s="162"/>
      <c r="I20" s="92" t="s">
        <v>76</v>
      </c>
      <c r="J20" s="93"/>
      <c r="K20" s="93"/>
      <c r="L20" s="93"/>
      <c r="M20" s="94"/>
    </row>
    <row r="21" spans="1:13" ht="42.75" customHeight="1">
      <c r="A21" s="97" t="s">
        <v>81</v>
      </c>
      <c r="B21" s="163"/>
      <c r="C21" s="163"/>
      <c r="D21" s="163"/>
      <c r="E21" s="163"/>
      <c r="F21" s="163"/>
      <c r="G21" s="163"/>
      <c r="H21" s="164"/>
      <c r="I21" s="92" t="s">
        <v>76</v>
      </c>
      <c r="J21" s="93"/>
      <c r="K21" s="93"/>
      <c r="L21" s="93"/>
      <c r="M21" s="94"/>
    </row>
    <row r="22" spans="1:13" ht="66.75" customHeight="1">
      <c r="A22" s="166" t="s">
        <v>82</v>
      </c>
      <c r="B22" s="169"/>
      <c r="C22" s="169"/>
      <c r="D22" s="169"/>
      <c r="E22" s="169"/>
      <c r="F22" s="169"/>
      <c r="G22" s="169"/>
      <c r="H22" s="170"/>
      <c r="I22" s="92" t="s">
        <v>76</v>
      </c>
      <c r="J22" s="93"/>
      <c r="K22" s="93"/>
      <c r="L22" s="93"/>
      <c r="M22" s="94"/>
    </row>
    <row r="23" spans="1:13" ht="15.75">
      <c r="A23" s="115" t="s">
        <v>14</v>
      </c>
      <c r="B23" s="116"/>
      <c r="C23" s="116"/>
      <c r="D23" s="116"/>
      <c r="E23" s="116"/>
      <c r="F23" s="116"/>
      <c r="G23" s="116"/>
      <c r="H23" s="116"/>
      <c r="I23" s="116"/>
      <c r="J23" s="116"/>
      <c r="K23" s="116"/>
      <c r="L23" s="116"/>
      <c r="M23" s="117"/>
    </row>
    <row r="24" spans="1:13" ht="15.75" customHeight="1">
      <c r="A24" s="2" t="s">
        <v>15</v>
      </c>
      <c r="B24" s="3" t="s">
        <v>16</v>
      </c>
      <c r="C24" s="3" t="s">
        <v>17</v>
      </c>
      <c r="D24" s="3" t="s">
        <v>18</v>
      </c>
      <c r="E24" s="3" t="s">
        <v>19</v>
      </c>
      <c r="F24" s="3" t="s">
        <v>20</v>
      </c>
      <c r="G24" s="3" t="s">
        <v>21</v>
      </c>
      <c r="H24" s="3" t="s">
        <v>22</v>
      </c>
      <c r="I24" s="3" t="s">
        <v>23</v>
      </c>
      <c r="J24" s="3" t="s">
        <v>24</v>
      </c>
      <c r="K24" s="3" t="s">
        <v>25</v>
      </c>
      <c r="L24" s="3" t="s">
        <v>26</v>
      </c>
      <c r="M24" s="4" t="s">
        <v>27</v>
      </c>
    </row>
    <row r="25" spans="1:13" ht="12.75">
      <c r="A25" s="8" t="s">
        <v>9</v>
      </c>
      <c r="B25" s="6"/>
      <c r="C25" s="6"/>
      <c r="D25" s="50" t="s">
        <v>73</v>
      </c>
      <c r="E25" s="50" t="s">
        <v>73</v>
      </c>
      <c r="F25" s="50" t="s">
        <v>73</v>
      </c>
      <c r="G25" s="50"/>
      <c r="H25" s="50"/>
      <c r="I25" s="50"/>
      <c r="J25" s="50"/>
      <c r="K25" s="50"/>
      <c r="L25" s="50"/>
      <c r="M25" s="50"/>
    </row>
    <row r="26" spans="1:13" ht="25.5" customHeight="1">
      <c r="A26" s="8" t="s">
        <v>28</v>
      </c>
      <c r="B26" s="6"/>
      <c r="C26" s="6"/>
      <c r="D26" s="50"/>
      <c r="E26" s="50"/>
      <c r="F26" s="50" t="s">
        <v>73</v>
      </c>
      <c r="G26" s="50"/>
      <c r="H26" s="50"/>
      <c r="I26" s="50"/>
      <c r="J26" s="50"/>
      <c r="K26" s="50"/>
      <c r="L26" s="50"/>
      <c r="M26" s="7"/>
    </row>
    <row r="27" spans="1:13" ht="12.75">
      <c r="A27" s="8" t="s">
        <v>29</v>
      </c>
      <c r="B27" s="6"/>
      <c r="C27" s="6"/>
      <c r="D27" s="6"/>
      <c r="E27" s="50"/>
      <c r="F27" s="50" t="s">
        <v>73</v>
      </c>
      <c r="G27" s="50" t="s">
        <v>73</v>
      </c>
      <c r="H27" s="50" t="s">
        <v>73</v>
      </c>
      <c r="I27" s="50"/>
      <c r="J27" s="50"/>
      <c r="K27" s="6"/>
      <c r="L27" s="6"/>
      <c r="M27" s="7"/>
    </row>
    <row r="28" spans="1:13" ht="12.75" customHeight="1">
      <c r="A28" s="8" t="s">
        <v>30</v>
      </c>
      <c r="B28" s="6"/>
      <c r="C28" s="6"/>
      <c r="D28" s="6"/>
      <c r="E28" s="50"/>
      <c r="F28" s="50"/>
      <c r="G28" s="50"/>
      <c r="H28" s="50"/>
      <c r="I28" s="50" t="s">
        <v>73</v>
      </c>
      <c r="J28" s="50" t="s">
        <v>73</v>
      </c>
      <c r="K28" s="50" t="s">
        <v>73</v>
      </c>
      <c r="L28" s="50" t="s">
        <v>73</v>
      </c>
      <c r="M28" s="7"/>
    </row>
    <row r="29" spans="1:13" ht="15.75">
      <c r="A29" s="115" t="s">
        <v>34</v>
      </c>
      <c r="B29" s="116"/>
      <c r="C29" s="116"/>
      <c r="D29" s="116"/>
      <c r="E29" s="116"/>
      <c r="F29" s="116"/>
      <c r="G29" s="116"/>
      <c r="H29" s="116"/>
      <c r="I29" s="116"/>
      <c r="J29" s="116"/>
      <c r="K29" s="116"/>
      <c r="L29" s="116"/>
      <c r="M29" s="117"/>
    </row>
    <row r="30" spans="1:13" ht="51.75" customHeight="1">
      <c r="A30" s="142" t="s">
        <v>15</v>
      </c>
      <c r="B30" s="143"/>
      <c r="C30" s="144"/>
      <c r="D30" s="145" t="s">
        <v>35</v>
      </c>
      <c r="E30" s="143"/>
      <c r="F30" s="143"/>
      <c r="G30" s="143"/>
      <c r="H30" s="144"/>
      <c r="I30" s="145" t="s">
        <v>36</v>
      </c>
      <c r="J30" s="144"/>
      <c r="K30" s="145" t="s">
        <v>37</v>
      </c>
      <c r="L30" s="143"/>
      <c r="M30" s="165"/>
    </row>
    <row r="31" spans="1:13" ht="12.75" customHeight="1">
      <c r="A31" s="56"/>
      <c r="B31" s="57"/>
      <c r="C31" s="57"/>
      <c r="D31" s="57"/>
      <c r="E31" s="57"/>
      <c r="F31" s="57"/>
      <c r="G31" s="57"/>
      <c r="H31" s="57"/>
      <c r="I31" s="58"/>
      <c r="J31" s="57"/>
      <c r="K31" s="57"/>
      <c r="L31" s="57"/>
      <c r="M31" s="59"/>
    </row>
    <row r="32" spans="1:13" ht="12.75">
      <c r="A32" s="56"/>
      <c r="B32" s="57"/>
      <c r="C32" s="57"/>
      <c r="D32" s="57"/>
      <c r="E32" s="57"/>
      <c r="F32" s="57"/>
      <c r="G32" s="57"/>
      <c r="H32" s="57"/>
      <c r="I32" s="58"/>
      <c r="J32" s="57"/>
      <c r="K32" s="57"/>
      <c r="L32" s="57"/>
      <c r="M32" s="59"/>
    </row>
    <row r="33" spans="1:13" ht="12.75">
      <c r="A33" s="52"/>
      <c r="B33" s="52"/>
      <c r="C33" s="52"/>
      <c r="D33" s="52"/>
      <c r="E33" s="52"/>
      <c r="F33" s="52"/>
      <c r="G33" s="52"/>
      <c r="H33" s="52"/>
      <c r="I33" s="55"/>
      <c r="J33" s="52"/>
      <c r="K33" s="52"/>
      <c r="L33" s="52"/>
      <c r="M33" s="52"/>
    </row>
    <row r="34" ht="13.5" thickBot="1"/>
    <row r="35" spans="1:13" ht="12.75">
      <c r="A35" s="118" t="s">
        <v>38</v>
      </c>
      <c r="B35" s="77"/>
      <c r="C35" s="77"/>
      <c r="D35" s="77"/>
      <c r="E35" s="77"/>
      <c r="F35" s="77"/>
      <c r="G35" s="77"/>
      <c r="H35" s="77"/>
      <c r="I35" s="77"/>
      <c r="J35" s="77"/>
      <c r="K35" s="77"/>
      <c r="L35" s="77"/>
      <c r="M35" s="79"/>
    </row>
    <row r="36" spans="1:13" ht="66.75" customHeight="1">
      <c r="A36" s="119" t="s">
        <v>66</v>
      </c>
      <c r="B36" s="120"/>
      <c r="C36" s="120"/>
      <c r="D36" s="120"/>
      <c r="E36" s="121"/>
      <c r="F36" s="122" t="s">
        <v>83</v>
      </c>
      <c r="G36" s="123"/>
      <c r="H36" s="123"/>
      <c r="I36" s="123"/>
      <c r="J36" s="123"/>
      <c r="K36" s="123"/>
      <c r="L36" s="123"/>
      <c r="M36" s="124"/>
    </row>
    <row r="37" spans="1:13" ht="12.75">
      <c r="A37" s="119" t="s">
        <v>1</v>
      </c>
      <c r="B37" s="125"/>
      <c r="C37" s="125"/>
      <c r="D37" s="126"/>
      <c r="E37" s="133" t="s">
        <v>84</v>
      </c>
      <c r="F37" s="171"/>
      <c r="G37" s="171"/>
      <c r="H37" s="171"/>
      <c r="I37" s="171"/>
      <c r="J37" s="171"/>
      <c r="K37" s="171"/>
      <c r="L37" s="171"/>
      <c r="M37" s="172"/>
    </row>
    <row r="38" spans="1:13" ht="38.25" customHeight="1">
      <c r="A38" s="127"/>
      <c r="B38" s="128"/>
      <c r="C38" s="128"/>
      <c r="D38" s="129"/>
      <c r="E38" s="173"/>
      <c r="F38" s="174"/>
      <c r="G38" s="174"/>
      <c r="H38" s="174"/>
      <c r="I38" s="174"/>
      <c r="J38" s="174"/>
      <c r="K38" s="174"/>
      <c r="L38" s="174"/>
      <c r="M38" s="175"/>
    </row>
    <row r="39" spans="1:29" s="24" customFormat="1" ht="29.25" customHeight="1">
      <c r="A39" s="127"/>
      <c r="B39" s="128"/>
      <c r="C39" s="128"/>
      <c r="D39" s="129"/>
      <c r="E39" s="173"/>
      <c r="F39" s="174"/>
      <c r="G39" s="174"/>
      <c r="H39" s="174"/>
      <c r="I39" s="174"/>
      <c r="J39" s="174"/>
      <c r="K39" s="174"/>
      <c r="L39" s="174"/>
      <c r="M39" s="175"/>
      <c r="N39" s="27"/>
      <c r="O39" s="27"/>
      <c r="P39" s="27"/>
      <c r="Q39" s="87"/>
      <c r="R39" s="87"/>
      <c r="S39" s="28"/>
      <c r="T39" s="87"/>
      <c r="U39" s="87"/>
      <c r="V39" s="28"/>
      <c r="W39" s="29"/>
      <c r="X39" s="30"/>
      <c r="Y39" s="23"/>
      <c r="Z39" s="23"/>
      <c r="AA39" s="23"/>
      <c r="AB39" s="23"/>
      <c r="AC39" s="23"/>
    </row>
    <row r="40" spans="1:13" ht="25.5" customHeight="1">
      <c r="A40" s="127"/>
      <c r="B40" s="128"/>
      <c r="C40" s="128"/>
      <c r="D40" s="129"/>
      <c r="E40" s="173"/>
      <c r="F40" s="174"/>
      <c r="G40" s="174"/>
      <c r="H40" s="174"/>
      <c r="I40" s="174"/>
      <c r="J40" s="174"/>
      <c r="K40" s="174"/>
      <c r="L40" s="174"/>
      <c r="M40" s="175"/>
    </row>
    <row r="41" spans="1:13" ht="28.5" customHeight="1">
      <c r="A41" s="127"/>
      <c r="B41" s="128"/>
      <c r="C41" s="128"/>
      <c r="D41" s="129"/>
      <c r="E41" s="173"/>
      <c r="F41" s="174"/>
      <c r="G41" s="174"/>
      <c r="H41" s="174"/>
      <c r="I41" s="174"/>
      <c r="J41" s="174"/>
      <c r="K41" s="174"/>
      <c r="L41" s="174"/>
      <c r="M41" s="175"/>
    </row>
    <row r="42" spans="1:13" s="45" customFormat="1" ht="12.75">
      <c r="A42" s="130"/>
      <c r="B42" s="131"/>
      <c r="C42" s="131"/>
      <c r="D42" s="132"/>
      <c r="E42" s="176"/>
      <c r="F42" s="177"/>
      <c r="G42" s="177"/>
      <c r="H42" s="177"/>
      <c r="I42" s="177"/>
      <c r="J42" s="177"/>
      <c r="K42" s="177"/>
      <c r="L42" s="177"/>
      <c r="M42" s="178"/>
    </row>
    <row r="43" spans="1:13" s="45" customFormat="1" ht="15.75">
      <c r="A43" s="66" t="s">
        <v>2</v>
      </c>
      <c r="B43" s="67"/>
      <c r="C43" s="67"/>
      <c r="D43" s="67"/>
      <c r="E43" s="67"/>
      <c r="F43" s="67"/>
      <c r="G43" s="67"/>
      <c r="H43" s="67"/>
      <c r="I43" s="67"/>
      <c r="J43" s="67"/>
      <c r="K43" s="67"/>
      <c r="L43" s="67"/>
      <c r="M43" s="68"/>
    </row>
    <row r="44" spans="1:13" ht="24.75" customHeight="1">
      <c r="A44" s="69" t="s">
        <v>3</v>
      </c>
      <c r="B44" s="70"/>
      <c r="C44" s="71"/>
      <c r="D44" s="72" t="s">
        <v>4</v>
      </c>
      <c r="E44" s="70"/>
      <c r="F44" s="70"/>
      <c r="G44" s="70"/>
      <c r="H44" s="71"/>
      <c r="I44" s="72" t="s">
        <v>5</v>
      </c>
      <c r="J44" s="70"/>
      <c r="K44" s="70"/>
      <c r="L44" s="70"/>
      <c r="M44" s="73"/>
    </row>
    <row r="45" spans="1:13" ht="32.25" customHeight="1">
      <c r="A45" s="109" t="s">
        <v>6</v>
      </c>
      <c r="B45" s="110"/>
      <c r="C45" s="110"/>
      <c r="D45" s="75" t="s">
        <v>7</v>
      </c>
      <c r="E45" s="75"/>
      <c r="F45" s="111" t="s">
        <v>72</v>
      </c>
      <c r="G45" s="112"/>
      <c r="H45" s="113"/>
      <c r="I45" s="75" t="s">
        <v>7</v>
      </c>
      <c r="J45" s="75"/>
      <c r="K45" s="111" t="s">
        <v>72</v>
      </c>
      <c r="L45" s="112"/>
      <c r="M45" s="113"/>
    </row>
    <row r="46" spans="1:13" ht="30.75" customHeight="1">
      <c r="A46" s="109"/>
      <c r="B46" s="110"/>
      <c r="C46" s="110"/>
      <c r="D46" s="100" t="s">
        <v>8</v>
      </c>
      <c r="E46" s="100"/>
      <c r="F46" s="101" t="s">
        <v>74</v>
      </c>
      <c r="G46" s="102"/>
      <c r="H46" s="114"/>
      <c r="I46" s="100" t="s">
        <v>10</v>
      </c>
      <c r="J46" s="100"/>
      <c r="K46" s="101" t="s">
        <v>75</v>
      </c>
      <c r="L46" s="102"/>
      <c r="M46" s="103"/>
    </row>
    <row r="47" spans="1:13" ht="33" customHeight="1">
      <c r="A47" s="104" t="s">
        <v>58</v>
      </c>
      <c r="B47" s="105"/>
      <c r="C47" s="105"/>
      <c r="D47" s="105"/>
      <c r="E47" s="106"/>
      <c r="F47" s="104" t="s">
        <v>59</v>
      </c>
      <c r="G47" s="105"/>
      <c r="H47" s="25">
        <f>'Obiettivi Area '!M5</f>
        <v>15</v>
      </c>
      <c r="I47" s="104" t="s">
        <v>60</v>
      </c>
      <c r="J47" s="105"/>
      <c r="K47" s="106"/>
      <c r="L47" s="107">
        <f>'Obiettivi Area '!J5</f>
        <v>23.076923076923077</v>
      </c>
      <c r="M47" s="108"/>
    </row>
    <row r="48" spans="1:13" ht="27.75" customHeight="1">
      <c r="A48" s="66" t="s">
        <v>11</v>
      </c>
      <c r="B48" s="67"/>
      <c r="C48" s="67"/>
      <c r="D48" s="67"/>
      <c r="E48" s="67"/>
      <c r="F48" s="67"/>
      <c r="G48" s="67"/>
      <c r="H48" s="67"/>
      <c r="I48" s="67"/>
      <c r="J48" s="67"/>
      <c r="K48" s="67"/>
      <c r="L48" s="67"/>
      <c r="M48" s="68"/>
    </row>
    <row r="49" spans="1:13" ht="15">
      <c r="A49" s="69" t="s">
        <v>12</v>
      </c>
      <c r="B49" s="70"/>
      <c r="C49" s="70"/>
      <c r="D49" s="70"/>
      <c r="E49" s="70"/>
      <c r="F49" s="70"/>
      <c r="G49" s="70"/>
      <c r="H49" s="71"/>
      <c r="I49" s="72" t="s">
        <v>13</v>
      </c>
      <c r="J49" s="70"/>
      <c r="K49" s="70"/>
      <c r="L49" s="70"/>
      <c r="M49" s="73"/>
    </row>
    <row r="50" spans="1:13" ht="12.75">
      <c r="A50" s="89" t="s">
        <v>85</v>
      </c>
      <c r="B50" s="90"/>
      <c r="C50" s="90"/>
      <c r="D50" s="90"/>
      <c r="E50" s="90"/>
      <c r="F50" s="90"/>
      <c r="G50" s="90"/>
      <c r="H50" s="91"/>
      <c r="I50" s="92" t="s">
        <v>76</v>
      </c>
      <c r="J50" s="93"/>
      <c r="K50" s="93"/>
      <c r="L50" s="93"/>
      <c r="M50" s="94"/>
    </row>
    <row r="51" spans="1:13" ht="12.75">
      <c r="A51" s="89" t="s">
        <v>86</v>
      </c>
      <c r="B51" s="95"/>
      <c r="C51" s="95"/>
      <c r="D51" s="95"/>
      <c r="E51" s="95"/>
      <c r="F51" s="95"/>
      <c r="G51" s="95"/>
      <c r="H51" s="96"/>
      <c r="I51" s="92" t="s">
        <v>76</v>
      </c>
      <c r="J51" s="93"/>
      <c r="K51" s="93"/>
      <c r="L51" s="93"/>
      <c r="M51" s="94"/>
    </row>
    <row r="52" spans="1:13" ht="12.75">
      <c r="A52" s="97" t="s">
        <v>87</v>
      </c>
      <c r="B52" s="98"/>
      <c r="C52" s="98"/>
      <c r="D52" s="98"/>
      <c r="E52" s="98"/>
      <c r="F52" s="98"/>
      <c r="G52" s="98"/>
      <c r="H52" s="99"/>
      <c r="I52" s="92" t="s">
        <v>76</v>
      </c>
      <c r="J52" s="93"/>
      <c r="K52" s="93"/>
      <c r="L52" s="93"/>
      <c r="M52" s="94"/>
    </row>
    <row r="53" spans="1:13" ht="12.75">
      <c r="A53" s="166" t="s">
        <v>88</v>
      </c>
      <c r="B53" s="167"/>
      <c r="C53" s="167"/>
      <c r="D53" s="167"/>
      <c r="E53" s="167"/>
      <c r="F53" s="167"/>
      <c r="G53" s="167"/>
      <c r="H53" s="168"/>
      <c r="I53" s="92" t="s">
        <v>76</v>
      </c>
      <c r="J53" s="93"/>
      <c r="K53" s="93"/>
      <c r="L53" s="93"/>
      <c r="M53" s="94"/>
    </row>
    <row r="54" spans="1:13" ht="27" customHeight="1">
      <c r="A54" s="190" t="s">
        <v>89</v>
      </c>
      <c r="B54" s="191"/>
      <c r="C54" s="191"/>
      <c r="D54" s="191"/>
      <c r="E54" s="191"/>
      <c r="F54" s="191"/>
      <c r="G54" s="191"/>
      <c r="H54" s="192"/>
      <c r="I54" s="92" t="s">
        <v>76</v>
      </c>
      <c r="J54" s="93"/>
      <c r="K54" s="93"/>
      <c r="L54" s="93"/>
      <c r="M54" s="94"/>
    </row>
    <row r="55" spans="1:13" ht="12.75">
      <c r="A55" s="190" t="s">
        <v>90</v>
      </c>
      <c r="B55" s="191"/>
      <c r="C55" s="191"/>
      <c r="D55" s="191"/>
      <c r="E55" s="191"/>
      <c r="F55" s="191"/>
      <c r="G55" s="191"/>
      <c r="H55" s="192"/>
      <c r="I55" s="180"/>
      <c r="J55" s="191"/>
      <c r="K55" s="191"/>
      <c r="L55" s="191"/>
      <c r="M55" s="193"/>
    </row>
    <row r="56" spans="1:13" ht="12.75">
      <c r="A56" s="194"/>
      <c r="B56" s="191"/>
      <c r="C56" s="191"/>
      <c r="D56" s="191"/>
      <c r="E56" s="191"/>
      <c r="F56" s="191"/>
      <c r="G56" s="191"/>
      <c r="H56" s="192"/>
      <c r="I56" s="180"/>
      <c r="J56" s="191"/>
      <c r="K56" s="191"/>
      <c r="L56" s="191"/>
      <c r="M56" s="193"/>
    </row>
    <row r="57" spans="1:13" ht="15.75">
      <c r="A57" s="66" t="s">
        <v>14</v>
      </c>
      <c r="B57" s="67"/>
      <c r="C57" s="67"/>
      <c r="D57" s="67"/>
      <c r="E57" s="67"/>
      <c r="F57" s="67"/>
      <c r="G57" s="67"/>
      <c r="H57" s="67"/>
      <c r="I57" s="67"/>
      <c r="J57" s="67"/>
      <c r="K57" s="67"/>
      <c r="L57" s="67"/>
      <c r="M57" s="68"/>
    </row>
    <row r="58" spans="1:17" ht="15.75" customHeight="1">
      <c r="A58" s="2" t="s">
        <v>15</v>
      </c>
      <c r="B58" s="3" t="s">
        <v>16</v>
      </c>
      <c r="C58" s="3" t="s">
        <v>17</v>
      </c>
      <c r="D58" s="3" t="s">
        <v>18</v>
      </c>
      <c r="E58" s="3" t="s">
        <v>19</v>
      </c>
      <c r="F58" s="3" t="s">
        <v>20</v>
      </c>
      <c r="G58" s="3" t="s">
        <v>21</v>
      </c>
      <c r="H58" s="3" t="s">
        <v>22</v>
      </c>
      <c r="I58" s="3" t="s">
        <v>23</v>
      </c>
      <c r="J58" s="3" t="s">
        <v>24</v>
      </c>
      <c r="K58" s="3" t="s">
        <v>25</v>
      </c>
      <c r="L58" s="3" t="s">
        <v>26</v>
      </c>
      <c r="M58" s="4" t="s">
        <v>27</v>
      </c>
      <c r="N58" s="39" t="s">
        <v>61</v>
      </c>
      <c r="O58" s="39"/>
      <c r="P58" s="39"/>
      <c r="Q58" s="39"/>
    </row>
    <row r="59" spans="1:17" ht="14.25">
      <c r="A59" s="8" t="s">
        <v>9</v>
      </c>
      <c r="B59" s="6"/>
      <c r="C59" s="6"/>
      <c r="D59" s="50" t="s">
        <v>73</v>
      </c>
      <c r="E59" s="50" t="s">
        <v>73</v>
      </c>
      <c r="F59" s="50" t="s">
        <v>73</v>
      </c>
      <c r="G59" s="50"/>
      <c r="H59" s="50"/>
      <c r="I59" s="50"/>
      <c r="J59" s="50"/>
      <c r="K59" s="50"/>
      <c r="L59" s="50"/>
      <c r="M59" s="51"/>
      <c r="N59" s="40"/>
      <c r="O59" s="41"/>
      <c r="P59" s="42"/>
      <c r="Q59" s="43"/>
    </row>
    <row r="60" spans="1:17" ht="27" customHeight="1">
      <c r="A60" s="8" t="s">
        <v>28</v>
      </c>
      <c r="B60" s="6"/>
      <c r="C60" s="6"/>
      <c r="D60" s="50"/>
      <c r="E60" s="50"/>
      <c r="F60" s="50" t="s">
        <v>73</v>
      </c>
      <c r="G60" s="50" t="s">
        <v>73</v>
      </c>
      <c r="H60" s="50"/>
      <c r="I60" s="50"/>
      <c r="J60" s="50"/>
      <c r="K60" s="50"/>
      <c r="L60" s="50"/>
      <c r="M60" s="51"/>
      <c r="N60" s="44" t="s">
        <v>62</v>
      </c>
      <c r="O60" s="41"/>
      <c r="P60" s="44" t="s">
        <v>63</v>
      </c>
      <c r="Q60" s="41"/>
    </row>
    <row r="61" spans="1:17" ht="12.75">
      <c r="A61" s="8" t="s">
        <v>29</v>
      </c>
      <c r="B61" s="6"/>
      <c r="C61" s="6"/>
      <c r="D61" s="50"/>
      <c r="E61" s="50"/>
      <c r="F61" s="50"/>
      <c r="G61" s="50" t="s">
        <v>73</v>
      </c>
      <c r="H61" s="50" t="s">
        <v>73</v>
      </c>
      <c r="I61" s="50"/>
      <c r="J61" s="50"/>
      <c r="K61" s="6"/>
      <c r="L61" s="6"/>
      <c r="M61" s="7"/>
      <c r="N61" s="31">
        <f>X63</f>
        <v>0</v>
      </c>
      <c r="O61" s="32"/>
      <c r="P61" s="33">
        <f>IF(J71="x",R63,"")</f>
      </c>
      <c r="Q61" s="34"/>
    </row>
    <row r="62" spans="1:17" ht="12.75" customHeight="1">
      <c r="A62" s="8" t="s">
        <v>30</v>
      </c>
      <c r="B62" s="6"/>
      <c r="C62" s="6"/>
      <c r="D62" s="6"/>
      <c r="E62" s="50"/>
      <c r="F62" s="6"/>
      <c r="G62" s="6"/>
      <c r="H62" s="50" t="s">
        <v>73</v>
      </c>
      <c r="I62" s="50" t="s">
        <v>73</v>
      </c>
      <c r="J62" s="6"/>
      <c r="K62" s="6"/>
      <c r="L62" s="6"/>
      <c r="M62" s="7"/>
      <c r="N62" s="31">
        <f>X64</f>
        <v>0</v>
      </c>
      <c r="O62" s="32"/>
      <c r="P62" s="33">
        <f>IF(J72="x",R64,"")</f>
      </c>
      <c r="Q62" s="34"/>
    </row>
    <row r="63" spans="1:17" ht="12.75" customHeight="1">
      <c r="A63" s="8" t="s">
        <v>31</v>
      </c>
      <c r="B63" s="6"/>
      <c r="C63" s="6"/>
      <c r="D63" s="6"/>
      <c r="E63" s="50"/>
      <c r="F63" s="50"/>
      <c r="G63" s="50"/>
      <c r="H63" s="50"/>
      <c r="I63" s="50"/>
      <c r="J63" s="50" t="s">
        <v>73</v>
      </c>
      <c r="K63" s="50" t="s">
        <v>73</v>
      </c>
      <c r="L63" s="50" t="s">
        <v>73</v>
      </c>
      <c r="M63" s="7"/>
      <c r="N63" s="31">
        <f>X65</f>
        <v>0</v>
      </c>
      <c r="O63" s="32"/>
      <c r="P63" s="33">
        <f>IF(J73="x",R65,"")</f>
      </c>
      <c r="Q63" s="34"/>
    </row>
    <row r="64" spans="1:17" ht="12.75">
      <c r="A64" s="8" t="s">
        <v>32</v>
      </c>
      <c r="B64" s="6"/>
      <c r="C64" s="6"/>
      <c r="D64" s="6"/>
      <c r="E64" s="6"/>
      <c r="F64" s="6"/>
      <c r="G64" s="6"/>
      <c r="H64" s="6"/>
      <c r="I64" s="6"/>
      <c r="J64" s="6"/>
      <c r="K64" s="6"/>
      <c r="L64" s="6"/>
      <c r="M64" s="7"/>
      <c r="N64" s="31">
        <f>X66</f>
        <v>0</v>
      </c>
      <c r="O64" s="32"/>
      <c r="P64" s="33">
        <f>IF(J74="x",R66,"")</f>
      </c>
      <c r="Q64" s="34"/>
    </row>
    <row r="65" spans="1:17" ht="12.75">
      <c r="A65" s="8" t="s">
        <v>33</v>
      </c>
      <c r="B65" s="6"/>
      <c r="C65" s="6"/>
      <c r="D65" s="6"/>
      <c r="E65" s="6"/>
      <c r="F65" s="6"/>
      <c r="G65" s="6"/>
      <c r="H65" s="6"/>
      <c r="I65" s="6"/>
      <c r="J65" s="6"/>
      <c r="K65" s="6"/>
      <c r="L65" s="6"/>
      <c r="M65" s="7"/>
      <c r="N65" s="31" t="e">
        <f>#REF!</f>
        <v>#REF!</v>
      </c>
      <c r="O65" s="32"/>
      <c r="P65" s="33" t="e">
        <f>IF(#REF!="x",#REF!,"")</f>
        <v>#REF!</v>
      </c>
      <c r="Q65" s="34"/>
    </row>
    <row r="66" spans="1:17" ht="15.75">
      <c r="A66" s="66" t="s">
        <v>34</v>
      </c>
      <c r="B66" s="67"/>
      <c r="C66" s="67"/>
      <c r="D66" s="67"/>
      <c r="E66" s="67"/>
      <c r="F66" s="67"/>
      <c r="G66" s="67"/>
      <c r="H66" s="67"/>
      <c r="I66" s="67"/>
      <c r="J66" s="67"/>
      <c r="K66" s="67"/>
      <c r="L66" s="67"/>
      <c r="M66" s="68"/>
      <c r="N66" s="35" t="e">
        <f>#REF!</f>
        <v>#REF!</v>
      </c>
      <c r="O66" s="36"/>
      <c r="P66" s="37" t="e">
        <f>IF(#REF!="x",#REF!,"")</f>
        <v>#REF!</v>
      </c>
      <c r="Q66" s="38"/>
    </row>
    <row r="67" spans="1:13" ht="12.75">
      <c r="A67" s="74" t="s">
        <v>15</v>
      </c>
      <c r="B67" s="75"/>
      <c r="C67" s="75"/>
      <c r="D67" s="75" t="s">
        <v>35</v>
      </c>
      <c r="E67" s="75"/>
      <c r="F67" s="75"/>
      <c r="G67" s="75"/>
      <c r="H67" s="75"/>
      <c r="I67" s="75" t="s">
        <v>36</v>
      </c>
      <c r="J67" s="75"/>
      <c r="K67" s="75" t="s">
        <v>37</v>
      </c>
      <c r="L67" s="75"/>
      <c r="M67" s="88"/>
    </row>
    <row r="68" spans="1:13" ht="12.75">
      <c r="A68" s="56"/>
      <c r="B68" s="57"/>
      <c r="C68" s="57"/>
      <c r="D68" s="57"/>
      <c r="E68" s="57"/>
      <c r="F68" s="57"/>
      <c r="G68" s="57"/>
      <c r="H68" s="57"/>
      <c r="I68" s="58"/>
      <c r="J68" s="57"/>
      <c r="K68" s="57"/>
      <c r="L68" s="57"/>
      <c r="M68" s="59"/>
    </row>
    <row r="69" spans="1:13" ht="12.75">
      <c r="A69" s="56"/>
      <c r="B69" s="57"/>
      <c r="C69" s="57"/>
      <c r="D69" s="57"/>
      <c r="E69" s="57"/>
      <c r="F69" s="57"/>
      <c r="G69" s="57"/>
      <c r="H69" s="57"/>
      <c r="I69" s="58"/>
      <c r="J69" s="57"/>
      <c r="K69" s="57"/>
      <c r="L69" s="57"/>
      <c r="M69" s="59"/>
    </row>
    <row r="70" spans="1:13" ht="12.75">
      <c r="A70" s="56"/>
      <c r="B70" s="57"/>
      <c r="C70" s="57"/>
      <c r="D70" s="57"/>
      <c r="E70" s="57"/>
      <c r="F70" s="57"/>
      <c r="G70" s="57"/>
      <c r="H70" s="57"/>
      <c r="I70" s="58"/>
      <c r="J70" s="57"/>
      <c r="K70" s="57"/>
      <c r="L70" s="57"/>
      <c r="M70" s="59"/>
    </row>
    <row r="71" spans="1:13" ht="12.75">
      <c r="A71" s="56"/>
      <c r="B71" s="57"/>
      <c r="C71" s="57"/>
      <c r="D71" s="57"/>
      <c r="E71" s="57"/>
      <c r="F71" s="57"/>
      <c r="G71" s="57"/>
      <c r="H71" s="57"/>
      <c r="I71" s="57"/>
      <c r="J71" s="57"/>
      <c r="K71" s="57"/>
      <c r="L71" s="57"/>
      <c r="M71" s="59"/>
    </row>
    <row r="72" spans="1:13" ht="12.75">
      <c r="A72" s="56"/>
      <c r="B72" s="57"/>
      <c r="C72" s="57"/>
      <c r="D72" s="57"/>
      <c r="E72" s="57"/>
      <c r="F72" s="57"/>
      <c r="G72" s="57"/>
      <c r="H72" s="57"/>
      <c r="I72" s="57"/>
      <c r="J72" s="57"/>
      <c r="K72" s="57"/>
      <c r="L72" s="57"/>
      <c r="M72" s="59"/>
    </row>
    <row r="73" spans="1:13" ht="12.75">
      <c r="A73" s="56"/>
      <c r="B73" s="57"/>
      <c r="C73" s="57"/>
      <c r="D73" s="57"/>
      <c r="E73" s="57"/>
      <c r="F73" s="57"/>
      <c r="G73" s="57"/>
      <c r="H73" s="57"/>
      <c r="I73" s="57"/>
      <c r="J73" s="57"/>
      <c r="K73" s="57"/>
      <c r="L73" s="57"/>
      <c r="M73" s="59"/>
    </row>
    <row r="74" spans="1:13" ht="13.5" thickBot="1">
      <c r="A74" s="85"/>
      <c r="B74" s="86"/>
      <c r="C74" s="86"/>
      <c r="D74" s="86"/>
      <c r="E74" s="86"/>
      <c r="F74" s="86"/>
      <c r="G74" s="86"/>
      <c r="H74" s="86"/>
      <c r="I74" s="86"/>
      <c r="J74" s="86"/>
      <c r="K74" s="46"/>
      <c r="L74" s="46"/>
      <c r="M74" s="47"/>
    </row>
    <row r="75" spans="1:13" ht="12.75">
      <c r="A75" s="52"/>
      <c r="B75" s="52"/>
      <c r="C75" s="52"/>
      <c r="D75" s="52"/>
      <c r="E75" s="52"/>
      <c r="F75" s="52"/>
      <c r="G75" s="52"/>
      <c r="H75" s="52"/>
      <c r="I75" s="52"/>
      <c r="J75" s="52"/>
      <c r="K75" s="52"/>
      <c r="L75" s="52"/>
      <c r="M75" s="52"/>
    </row>
    <row r="76" spans="1:13" ht="35.25" customHeight="1">
      <c r="A76" s="52"/>
      <c r="B76" s="52"/>
      <c r="C76" s="52"/>
      <c r="D76" s="52"/>
      <c r="E76" s="52"/>
      <c r="F76" s="52"/>
      <c r="G76" s="52"/>
      <c r="H76" s="52"/>
      <c r="I76" s="52"/>
      <c r="J76" s="52"/>
      <c r="K76" s="52"/>
      <c r="L76" s="52"/>
      <c r="M76" s="52"/>
    </row>
    <row r="77" spans="1:13" ht="12.75">
      <c r="A77" s="52"/>
      <c r="B77" s="52"/>
      <c r="C77" s="52"/>
      <c r="D77" s="52"/>
      <c r="E77" s="52"/>
      <c r="F77" s="52"/>
      <c r="G77" s="52"/>
      <c r="H77" s="52"/>
      <c r="I77" s="52"/>
      <c r="J77" s="52"/>
      <c r="K77" s="52"/>
      <c r="L77" s="52"/>
      <c r="M77" s="52"/>
    </row>
    <row r="78" spans="1:13" ht="51.75" customHeight="1">
      <c r="A78" s="52"/>
      <c r="B78" s="52"/>
      <c r="C78" s="52"/>
      <c r="D78" s="52"/>
      <c r="E78" s="52"/>
      <c r="F78" s="52"/>
      <c r="G78" s="52"/>
      <c r="H78" s="52"/>
      <c r="I78" s="52"/>
      <c r="J78" s="52"/>
      <c r="K78" s="52"/>
      <c r="L78" s="52"/>
      <c r="M78" s="52"/>
    </row>
    <row r="79" spans="1:13" ht="12.75" customHeight="1">
      <c r="A79" s="52"/>
      <c r="B79" s="52"/>
      <c r="C79" s="52"/>
      <c r="D79" s="52"/>
      <c r="E79" s="52"/>
      <c r="F79" s="52"/>
      <c r="G79" s="52"/>
      <c r="H79" s="52"/>
      <c r="I79" s="52"/>
      <c r="J79" s="52"/>
      <c r="K79" s="52"/>
      <c r="L79" s="52"/>
      <c r="M79" s="52"/>
    </row>
    <row r="80" spans="1:13" ht="12.75">
      <c r="A80" s="52"/>
      <c r="B80" s="52"/>
      <c r="C80" s="52"/>
      <c r="D80" s="52"/>
      <c r="E80" s="52"/>
      <c r="F80" s="52"/>
      <c r="G80" s="52"/>
      <c r="H80" s="52"/>
      <c r="I80" s="52"/>
      <c r="J80" s="52"/>
      <c r="K80" s="52"/>
      <c r="L80" s="52"/>
      <c r="M80" s="52"/>
    </row>
    <row r="81" spans="1:13" ht="12.75">
      <c r="A81" s="52"/>
      <c r="B81" s="52"/>
      <c r="C81" s="52"/>
      <c r="D81" s="52"/>
      <c r="E81" s="52"/>
      <c r="F81" s="52"/>
      <c r="G81" s="52"/>
      <c r="H81" s="52"/>
      <c r="I81" s="52"/>
      <c r="J81" s="52"/>
      <c r="K81" s="52"/>
      <c r="L81" s="52"/>
      <c r="M81" s="52"/>
    </row>
    <row r="82" ht="13.5" thickBot="1"/>
    <row r="83" spans="1:13" ht="12.75">
      <c r="A83" s="118" t="s">
        <v>68</v>
      </c>
      <c r="B83" s="77"/>
      <c r="C83" s="77"/>
      <c r="D83" s="77"/>
      <c r="E83" s="77"/>
      <c r="F83" s="77"/>
      <c r="G83" s="77"/>
      <c r="H83" s="77"/>
      <c r="I83" s="77"/>
      <c r="J83" s="77"/>
      <c r="K83" s="77"/>
      <c r="L83" s="77"/>
      <c r="M83" s="79"/>
    </row>
    <row r="84" spans="1:13" ht="66.75" customHeight="1">
      <c r="A84" s="119" t="s">
        <v>66</v>
      </c>
      <c r="B84" s="120"/>
      <c r="C84" s="120"/>
      <c r="D84" s="120"/>
      <c r="E84" s="121"/>
      <c r="F84" s="122" t="s">
        <v>91</v>
      </c>
      <c r="G84" s="123"/>
      <c r="H84" s="123"/>
      <c r="I84" s="123"/>
      <c r="J84" s="123"/>
      <c r="K84" s="123"/>
      <c r="L84" s="123"/>
      <c r="M84" s="124"/>
    </row>
    <row r="85" spans="1:13" ht="12.75">
      <c r="A85" s="119" t="s">
        <v>1</v>
      </c>
      <c r="B85" s="125"/>
      <c r="C85" s="125"/>
      <c r="D85" s="126"/>
      <c r="E85" s="133" t="s">
        <v>94</v>
      </c>
      <c r="F85" s="134"/>
      <c r="G85" s="134"/>
      <c r="H85" s="134"/>
      <c r="I85" s="134"/>
      <c r="J85" s="134"/>
      <c r="K85" s="134"/>
      <c r="L85" s="134"/>
      <c r="M85" s="135"/>
    </row>
    <row r="86" spans="1:13" ht="38.25" customHeight="1">
      <c r="A86" s="127"/>
      <c r="B86" s="128"/>
      <c r="C86" s="128"/>
      <c r="D86" s="129"/>
      <c r="E86" s="136"/>
      <c r="F86" s="137"/>
      <c r="G86" s="137"/>
      <c r="H86" s="137"/>
      <c r="I86" s="137"/>
      <c r="J86" s="137"/>
      <c r="K86" s="137"/>
      <c r="L86" s="137"/>
      <c r="M86" s="138"/>
    </row>
    <row r="87" spans="1:29" s="24" customFormat="1" ht="29.25" customHeight="1">
      <c r="A87" s="127"/>
      <c r="B87" s="128"/>
      <c r="C87" s="128"/>
      <c r="D87" s="129"/>
      <c r="E87" s="136"/>
      <c r="F87" s="137"/>
      <c r="G87" s="137"/>
      <c r="H87" s="137"/>
      <c r="I87" s="137"/>
      <c r="J87" s="137"/>
      <c r="K87" s="137"/>
      <c r="L87" s="137"/>
      <c r="M87" s="138"/>
      <c r="N87" s="27"/>
      <c r="O87" s="27"/>
      <c r="P87" s="27"/>
      <c r="Q87" s="87"/>
      <c r="R87" s="87"/>
      <c r="S87" s="28"/>
      <c r="T87" s="87"/>
      <c r="U87" s="87"/>
      <c r="V87" s="28"/>
      <c r="W87" s="29"/>
      <c r="X87" s="30"/>
      <c r="Y87" s="23"/>
      <c r="Z87" s="23"/>
      <c r="AA87" s="23"/>
      <c r="AB87" s="23"/>
      <c r="AC87" s="23"/>
    </row>
    <row r="88" spans="1:13" ht="25.5" customHeight="1">
      <c r="A88" s="127"/>
      <c r="B88" s="128"/>
      <c r="C88" s="128"/>
      <c r="D88" s="129"/>
      <c r="E88" s="136"/>
      <c r="F88" s="137"/>
      <c r="G88" s="137"/>
      <c r="H88" s="137"/>
      <c r="I88" s="137"/>
      <c r="J88" s="137"/>
      <c r="K88" s="137"/>
      <c r="L88" s="137"/>
      <c r="M88" s="138"/>
    </row>
    <row r="89" spans="1:13" ht="36.75" customHeight="1">
      <c r="A89" s="127"/>
      <c r="B89" s="128"/>
      <c r="C89" s="128"/>
      <c r="D89" s="129"/>
      <c r="E89" s="136"/>
      <c r="F89" s="137"/>
      <c r="G89" s="137"/>
      <c r="H89" s="137"/>
      <c r="I89" s="137"/>
      <c r="J89" s="137"/>
      <c r="K89" s="137"/>
      <c r="L89" s="137"/>
      <c r="M89" s="138"/>
    </row>
    <row r="90" spans="1:13" s="45" customFormat="1" ht="12.75">
      <c r="A90" s="130"/>
      <c r="B90" s="131"/>
      <c r="C90" s="131"/>
      <c r="D90" s="132"/>
      <c r="E90" s="139"/>
      <c r="F90" s="140"/>
      <c r="G90" s="140"/>
      <c r="H90" s="140"/>
      <c r="I90" s="140"/>
      <c r="J90" s="140"/>
      <c r="K90" s="140"/>
      <c r="L90" s="140"/>
      <c r="M90" s="141"/>
    </row>
    <row r="91" spans="1:13" s="45" customFormat="1" ht="15.75">
      <c r="A91" s="66" t="s">
        <v>2</v>
      </c>
      <c r="B91" s="67"/>
      <c r="C91" s="67"/>
      <c r="D91" s="67"/>
      <c r="E91" s="67"/>
      <c r="F91" s="67"/>
      <c r="G91" s="67"/>
      <c r="H91" s="67"/>
      <c r="I91" s="67"/>
      <c r="J91" s="67"/>
      <c r="K91" s="67"/>
      <c r="L91" s="67"/>
      <c r="M91" s="68"/>
    </row>
    <row r="92" spans="1:13" ht="43.5" customHeight="1">
      <c r="A92" s="69" t="s">
        <v>3</v>
      </c>
      <c r="B92" s="70"/>
      <c r="C92" s="71"/>
      <c r="D92" s="72" t="s">
        <v>4</v>
      </c>
      <c r="E92" s="70"/>
      <c r="F92" s="70"/>
      <c r="G92" s="70"/>
      <c r="H92" s="71"/>
      <c r="I92" s="72" t="s">
        <v>5</v>
      </c>
      <c r="J92" s="70"/>
      <c r="K92" s="70"/>
      <c r="L92" s="70"/>
      <c r="M92" s="73"/>
    </row>
    <row r="93" spans="1:13" ht="12.75">
      <c r="A93" s="109" t="s">
        <v>6</v>
      </c>
      <c r="B93" s="110"/>
      <c r="C93" s="110"/>
      <c r="D93" s="75" t="s">
        <v>7</v>
      </c>
      <c r="E93" s="75"/>
      <c r="F93" s="111" t="s">
        <v>72</v>
      </c>
      <c r="G93" s="112"/>
      <c r="H93" s="113"/>
      <c r="I93" s="75" t="s">
        <v>7</v>
      </c>
      <c r="J93" s="75"/>
      <c r="K93" s="111" t="s">
        <v>72</v>
      </c>
      <c r="L93" s="112"/>
      <c r="M93" s="113"/>
    </row>
    <row r="94" spans="1:13" ht="24.75" customHeight="1">
      <c r="A94" s="109"/>
      <c r="B94" s="110"/>
      <c r="C94" s="110"/>
      <c r="D94" s="100" t="s">
        <v>8</v>
      </c>
      <c r="E94" s="100"/>
      <c r="F94" s="101" t="s">
        <v>74</v>
      </c>
      <c r="G94" s="102"/>
      <c r="H94" s="114"/>
      <c r="I94" s="100" t="s">
        <v>10</v>
      </c>
      <c r="J94" s="100"/>
      <c r="K94" s="101" t="s">
        <v>74</v>
      </c>
      <c r="L94" s="102"/>
      <c r="M94" s="103"/>
    </row>
    <row r="95" spans="1:13" ht="15">
      <c r="A95" s="104" t="s">
        <v>58</v>
      </c>
      <c r="B95" s="105"/>
      <c r="C95" s="105"/>
      <c r="D95" s="105"/>
      <c r="E95" s="106"/>
      <c r="F95" s="104" t="s">
        <v>59</v>
      </c>
      <c r="G95" s="105"/>
      <c r="H95" s="25">
        <f>+'Obiettivi Area '!M6</f>
        <v>25</v>
      </c>
      <c r="I95" s="104" t="s">
        <v>60</v>
      </c>
      <c r="J95" s="105"/>
      <c r="K95" s="106"/>
      <c r="L95" s="107">
        <f>+'Obiettivi Area '!J6</f>
        <v>38.46153846153847</v>
      </c>
      <c r="M95" s="108"/>
    </row>
    <row r="96" spans="1:13" ht="15.75">
      <c r="A96" s="66" t="s">
        <v>11</v>
      </c>
      <c r="B96" s="67"/>
      <c r="C96" s="67"/>
      <c r="D96" s="67"/>
      <c r="E96" s="67"/>
      <c r="F96" s="67"/>
      <c r="G96" s="67"/>
      <c r="H96" s="67"/>
      <c r="I96" s="67"/>
      <c r="J96" s="67"/>
      <c r="K96" s="67"/>
      <c r="L96" s="67"/>
      <c r="M96" s="68"/>
    </row>
    <row r="97" spans="1:13" ht="15">
      <c r="A97" s="69" t="s">
        <v>12</v>
      </c>
      <c r="B97" s="70"/>
      <c r="C97" s="70"/>
      <c r="D97" s="70"/>
      <c r="E97" s="70"/>
      <c r="F97" s="70"/>
      <c r="G97" s="70"/>
      <c r="H97" s="71"/>
      <c r="I97" s="72" t="s">
        <v>13</v>
      </c>
      <c r="J97" s="70"/>
      <c r="K97" s="70"/>
      <c r="L97" s="70"/>
      <c r="M97" s="73"/>
    </row>
    <row r="98" spans="1:13" ht="12.75">
      <c r="A98" s="89" t="s">
        <v>85</v>
      </c>
      <c r="B98" s="90"/>
      <c r="C98" s="90"/>
      <c r="D98" s="90"/>
      <c r="E98" s="90"/>
      <c r="F98" s="90"/>
      <c r="G98" s="90"/>
      <c r="H98" s="91"/>
      <c r="I98" s="92" t="s">
        <v>76</v>
      </c>
      <c r="J98" s="93"/>
      <c r="K98" s="93"/>
      <c r="L98" s="93"/>
      <c r="M98" s="94"/>
    </row>
    <row r="99" spans="1:13" ht="12.75">
      <c r="A99" s="89" t="s">
        <v>92</v>
      </c>
      <c r="B99" s="95"/>
      <c r="C99" s="95"/>
      <c r="D99" s="95"/>
      <c r="E99" s="95"/>
      <c r="F99" s="95"/>
      <c r="G99" s="95"/>
      <c r="H99" s="96"/>
      <c r="I99" s="92" t="s">
        <v>76</v>
      </c>
      <c r="J99" s="93"/>
      <c r="K99" s="93"/>
      <c r="L99" s="93"/>
      <c r="M99" s="94"/>
    </row>
    <row r="100" spans="1:13" ht="25.5" customHeight="1">
      <c r="A100" s="97" t="s">
        <v>93</v>
      </c>
      <c r="B100" s="98"/>
      <c r="C100" s="98"/>
      <c r="D100" s="98"/>
      <c r="E100" s="98"/>
      <c r="F100" s="98"/>
      <c r="G100" s="98"/>
      <c r="H100" s="99"/>
      <c r="I100" s="92" t="s">
        <v>76</v>
      </c>
      <c r="J100" s="93"/>
      <c r="K100" s="93"/>
      <c r="L100" s="93"/>
      <c r="M100" s="94"/>
    </row>
    <row r="101" spans="1:13" ht="12.75">
      <c r="A101" s="97" t="s">
        <v>95</v>
      </c>
      <c r="B101" s="98"/>
      <c r="C101" s="98"/>
      <c r="D101" s="98"/>
      <c r="E101" s="98"/>
      <c r="F101" s="98"/>
      <c r="G101" s="98"/>
      <c r="H101" s="99"/>
      <c r="I101" s="92" t="s">
        <v>76</v>
      </c>
      <c r="J101" s="93"/>
      <c r="K101" s="93"/>
      <c r="L101" s="93"/>
      <c r="M101" s="94"/>
    </row>
    <row r="102" spans="1:13" ht="27.75" customHeight="1">
      <c r="A102" s="166" t="s">
        <v>89</v>
      </c>
      <c r="B102" s="167"/>
      <c r="C102" s="167"/>
      <c r="D102" s="167"/>
      <c r="E102" s="167"/>
      <c r="F102" s="167"/>
      <c r="G102" s="167"/>
      <c r="H102" s="168"/>
      <c r="I102" s="92" t="s">
        <v>76</v>
      </c>
      <c r="J102" s="93"/>
      <c r="K102" s="93"/>
      <c r="L102" s="93"/>
      <c r="M102" s="94"/>
    </row>
    <row r="103" spans="1:13" ht="15.75">
      <c r="A103" s="66" t="s">
        <v>14</v>
      </c>
      <c r="B103" s="67"/>
      <c r="C103" s="67"/>
      <c r="D103" s="67"/>
      <c r="E103" s="67"/>
      <c r="F103" s="67"/>
      <c r="G103" s="67"/>
      <c r="H103" s="67"/>
      <c r="I103" s="67"/>
      <c r="J103" s="67"/>
      <c r="K103" s="67"/>
      <c r="L103" s="67"/>
      <c r="M103" s="68"/>
    </row>
    <row r="104" spans="1:17" ht="15.75" customHeight="1">
      <c r="A104" s="2" t="s">
        <v>15</v>
      </c>
      <c r="B104" s="3" t="s">
        <v>16</v>
      </c>
      <c r="C104" s="3" t="s">
        <v>17</v>
      </c>
      <c r="D104" s="3" t="s">
        <v>18</v>
      </c>
      <c r="E104" s="3" t="s">
        <v>19</v>
      </c>
      <c r="F104" s="3" t="s">
        <v>20</v>
      </c>
      <c r="G104" s="3" t="s">
        <v>21</v>
      </c>
      <c r="H104" s="3" t="s">
        <v>22</v>
      </c>
      <c r="I104" s="3" t="s">
        <v>23</v>
      </c>
      <c r="J104" s="3" t="s">
        <v>24</v>
      </c>
      <c r="K104" s="3" t="s">
        <v>25</v>
      </c>
      <c r="L104" s="3" t="s">
        <v>26</v>
      </c>
      <c r="M104" s="4" t="s">
        <v>27</v>
      </c>
      <c r="N104" s="39" t="s">
        <v>61</v>
      </c>
      <c r="O104" s="39"/>
      <c r="P104" s="39"/>
      <c r="Q104" s="39"/>
    </row>
    <row r="105" spans="1:17" ht="14.25">
      <c r="A105" s="8" t="s">
        <v>9</v>
      </c>
      <c r="B105" s="6"/>
      <c r="C105" s="6"/>
      <c r="D105" s="54" t="s">
        <v>73</v>
      </c>
      <c r="E105" s="54" t="s">
        <v>73</v>
      </c>
      <c r="F105" s="54" t="s">
        <v>73</v>
      </c>
      <c r="G105" s="54"/>
      <c r="H105" s="54"/>
      <c r="I105" s="54"/>
      <c r="J105" s="54"/>
      <c r="K105" s="54"/>
      <c r="L105" s="54"/>
      <c r="M105" s="54"/>
      <c r="N105" s="40"/>
      <c r="O105" s="41"/>
      <c r="P105" s="42"/>
      <c r="Q105" s="43"/>
    </row>
    <row r="106" spans="1:17" ht="27" customHeight="1">
      <c r="A106" s="8" t="s">
        <v>28</v>
      </c>
      <c r="B106" s="6"/>
      <c r="C106" s="6"/>
      <c r="D106" s="53"/>
      <c r="E106" s="6"/>
      <c r="F106" s="50" t="s">
        <v>73</v>
      </c>
      <c r="G106" s="50" t="s">
        <v>73</v>
      </c>
      <c r="H106" s="6"/>
      <c r="I106" s="6"/>
      <c r="J106" s="6"/>
      <c r="K106" s="6"/>
      <c r="L106" s="6"/>
      <c r="M106" s="7"/>
      <c r="N106" s="44" t="s">
        <v>62</v>
      </c>
      <c r="O106" s="41"/>
      <c r="P106" s="44" t="s">
        <v>63</v>
      </c>
      <c r="Q106" s="41"/>
    </row>
    <row r="107" spans="1:17" ht="12.75">
      <c r="A107" s="8" t="s">
        <v>29</v>
      </c>
      <c r="B107" s="6"/>
      <c r="C107" s="6"/>
      <c r="D107" s="53"/>
      <c r="E107" s="6"/>
      <c r="F107" s="6"/>
      <c r="G107" s="50" t="s">
        <v>73</v>
      </c>
      <c r="H107" s="50" t="s">
        <v>73</v>
      </c>
      <c r="I107" s="6"/>
      <c r="J107" s="6"/>
      <c r="K107" s="6"/>
      <c r="L107" s="6"/>
      <c r="M107" s="7"/>
      <c r="N107" s="31">
        <f>X109</f>
        <v>0</v>
      </c>
      <c r="O107" s="32"/>
      <c r="P107" s="33">
        <f>IF(J117="x",R109,"")</f>
      </c>
      <c r="Q107" s="34"/>
    </row>
    <row r="108" spans="1:17" ht="12.75" customHeight="1">
      <c r="A108" s="8" t="s">
        <v>30</v>
      </c>
      <c r="B108" s="6"/>
      <c r="C108" s="6"/>
      <c r="D108" s="53"/>
      <c r="E108" s="6"/>
      <c r="F108" s="6"/>
      <c r="G108" s="50"/>
      <c r="H108" s="50"/>
      <c r="I108" s="50" t="s">
        <v>73</v>
      </c>
      <c r="J108" s="50" t="s">
        <v>73</v>
      </c>
      <c r="K108" s="50" t="s">
        <v>73</v>
      </c>
      <c r="L108" s="50" t="s">
        <v>73</v>
      </c>
      <c r="M108" s="51"/>
      <c r="N108" s="31">
        <f>X110</f>
        <v>0</v>
      </c>
      <c r="O108" s="32"/>
      <c r="P108" s="33">
        <f>IF(J118="x",R110,"")</f>
      </c>
      <c r="Q108" s="34"/>
    </row>
    <row r="109" spans="1:17" ht="12.75" customHeight="1">
      <c r="A109" s="8" t="s">
        <v>31</v>
      </c>
      <c r="B109" s="6"/>
      <c r="C109" s="6"/>
      <c r="D109" s="53"/>
      <c r="E109" s="6"/>
      <c r="F109" s="6"/>
      <c r="G109" s="6"/>
      <c r="H109" s="50"/>
      <c r="I109" s="6"/>
      <c r="J109" s="6"/>
      <c r="K109" s="6"/>
      <c r="L109" s="6"/>
      <c r="M109" s="7"/>
      <c r="N109" s="31">
        <f>X111</f>
        <v>0</v>
      </c>
      <c r="O109" s="32"/>
      <c r="P109" s="33">
        <f>IF(J119="x",R111,"")</f>
      </c>
      <c r="Q109" s="34"/>
    </row>
    <row r="110" spans="1:17" ht="12.75">
      <c r="A110" s="8" t="s">
        <v>32</v>
      </c>
      <c r="B110" s="6"/>
      <c r="C110" s="6"/>
      <c r="D110" s="53"/>
      <c r="E110" s="6"/>
      <c r="F110" s="6"/>
      <c r="G110" s="6"/>
      <c r="H110" s="6"/>
      <c r="I110" s="50"/>
      <c r="J110" s="50"/>
      <c r="K110" s="6"/>
      <c r="L110" s="6"/>
      <c r="M110" s="7"/>
      <c r="N110" s="31">
        <f>X112</f>
        <v>0</v>
      </c>
      <c r="O110" s="32"/>
      <c r="P110" s="33">
        <f>IF(J120="x",R112,"")</f>
      </c>
      <c r="Q110" s="34"/>
    </row>
    <row r="111" spans="1:17" ht="12.75">
      <c r="A111" s="8" t="s">
        <v>33</v>
      </c>
      <c r="B111" s="6"/>
      <c r="C111" s="6"/>
      <c r="D111" s="6"/>
      <c r="E111" s="6"/>
      <c r="F111" s="6"/>
      <c r="G111" s="6"/>
      <c r="H111" s="6"/>
      <c r="I111" s="6"/>
      <c r="J111" s="6"/>
      <c r="K111" s="6"/>
      <c r="L111" s="6"/>
      <c r="M111" s="7"/>
      <c r="N111" s="31" t="e">
        <f>#REF!</f>
        <v>#REF!</v>
      </c>
      <c r="O111" s="32"/>
      <c r="P111" s="33" t="e">
        <f>IF(#REF!="x",#REF!,"")</f>
        <v>#REF!</v>
      </c>
      <c r="Q111" s="34"/>
    </row>
    <row r="112" spans="1:17" ht="15.75">
      <c r="A112" s="66" t="s">
        <v>34</v>
      </c>
      <c r="B112" s="67"/>
      <c r="C112" s="67"/>
      <c r="D112" s="67"/>
      <c r="E112" s="67"/>
      <c r="F112" s="67"/>
      <c r="G112" s="67"/>
      <c r="H112" s="67"/>
      <c r="I112" s="67"/>
      <c r="J112" s="67"/>
      <c r="K112" s="67"/>
      <c r="L112" s="67"/>
      <c r="M112" s="68"/>
      <c r="N112" s="35" t="e">
        <f>#REF!</f>
        <v>#REF!</v>
      </c>
      <c r="O112" s="36"/>
      <c r="P112" s="37" t="e">
        <f>IF(#REF!="x",#REF!,"")</f>
        <v>#REF!</v>
      </c>
      <c r="Q112" s="38"/>
    </row>
    <row r="113" spans="1:13" ht="12.75">
      <c r="A113" s="74" t="s">
        <v>15</v>
      </c>
      <c r="B113" s="75"/>
      <c r="C113" s="75"/>
      <c r="D113" s="75" t="s">
        <v>35</v>
      </c>
      <c r="E113" s="75"/>
      <c r="F113" s="75"/>
      <c r="G113" s="75"/>
      <c r="H113" s="75"/>
      <c r="I113" s="75" t="s">
        <v>36</v>
      </c>
      <c r="J113" s="75"/>
      <c r="K113" s="75" t="s">
        <v>37</v>
      </c>
      <c r="L113" s="75"/>
      <c r="M113" s="88"/>
    </row>
    <row r="114" spans="1:13" ht="12.75">
      <c r="A114" s="56"/>
      <c r="B114" s="57"/>
      <c r="C114" s="57"/>
      <c r="D114" s="57"/>
      <c r="E114" s="57"/>
      <c r="F114" s="57"/>
      <c r="G114" s="57"/>
      <c r="H114" s="57"/>
      <c r="I114" s="58"/>
      <c r="J114" s="57"/>
      <c r="K114" s="57"/>
      <c r="L114" s="57"/>
      <c r="M114" s="59"/>
    </row>
    <row r="115" spans="1:13" ht="48.75" customHeight="1">
      <c r="A115" s="56"/>
      <c r="B115" s="57"/>
      <c r="C115" s="57"/>
      <c r="D115" s="57"/>
      <c r="E115" s="57"/>
      <c r="F115" s="57"/>
      <c r="G115" s="57"/>
      <c r="H115" s="57"/>
      <c r="I115" s="58"/>
      <c r="J115" s="57"/>
      <c r="K115" s="57"/>
      <c r="L115" s="57"/>
      <c r="M115" s="59"/>
    </row>
    <row r="116" spans="1:13" ht="12.75">
      <c r="A116" s="56"/>
      <c r="B116" s="57"/>
      <c r="C116" s="57"/>
      <c r="D116" s="57"/>
      <c r="E116" s="57"/>
      <c r="F116" s="57"/>
      <c r="G116" s="57"/>
      <c r="H116" s="57"/>
      <c r="I116" s="58"/>
      <c r="J116" s="57"/>
      <c r="K116" s="57"/>
      <c r="L116" s="57"/>
      <c r="M116" s="59"/>
    </row>
    <row r="117" spans="1:13" ht="51.75" customHeight="1">
      <c r="A117" s="56"/>
      <c r="B117" s="57"/>
      <c r="C117" s="57"/>
      <c r="D117" s="57"/>
      <c r="E117" s="57"/>
      <c r="F117" s="57"/>
      <c r="G117" s="57"/>
      <c r="H117" s="57"/>
      <c r="I117" s="57"/>
      <c r="J117" s="57"/>
      <c r="K117" s="57"/>
      <c r="L117" s="57"/>
      <c r="M117" s="59"/>
    </row>
    <row r="118" spans="1:13" ht="12.75" customHeight="1">
      <c r="A118" s="56"/>
      <c r="B118" s="57"/>
      <c r="C118" s="57"/>
      <c r="D118" s="57"/>
      <c r="E118" s="57"/>
      <c r="F118" s="57"/>
      <c r="G118" s="57"/>
      <c r="H118" s="57"/>
      <c r="I118" s="57"/>
      <c r="J118" s="57"/>
      <c r="K118" s="57"/>
      <c r="L118" s="57"/>
      <c r="M118" s="59"/>
    </row>
    <row r="119" spans="1:13" ht="12.75">
      <c r="A119" s="56"/>
      <c r="B119" s="57"/>
      <c r="C119" s="57"/>
      <c r="D119" s="57"/>
      <c r="E119" s="57"/>
      <c r="F119" s="57"/>
      <c r="G119" s="57"/>
      <c r="H119" s="57"/>
      <c r="I119" s="57"/>
      <c r="J119" s="57"/>
      <c r="K119" s="57"/>
      <c r="L119" s="57"/>
      <c r="M119" s="59"/>
    </row>
    <row r="120" spans="1:13" ht="13.5" thickBot="1">
      <c r="A120" s="85"/>
      <c r="B120" s="86"/>
      <c r="C120" s="86"/>
      <c r="D120" s="86"/>
      <c r="E120" s="86"/>
      <c r="F120" s="86"/>
      <c r="G120" s="86"/>
      <c r="H120" s="86"/>
      <c r="I120" s="86"/>
      <c r="J120" s="86"/>
      <c r="K120" s="46"/>
      <c r="L120" s="46"/>
      <c r="M120" s="47"/>
    </row>
    <row r="121" spans="1:13" ht="12.75">
      <c r="A121" s="52"/>
      <c r="B121" s="52"/>
      <c r="C121" s="52"/>
      <c r="D121" s="52"/>
      <c r="E121" s="52"/>
      <c r="F121" s="52"/>
      <c r="G121" s="52"/>
      <c r="H121" s="52"/>
      <c r="I121" s="52"/>
      <c r="J121" s="52"/>
      <c r="K121" s="52"/>
      <c r="L121" s="52"/>
      <c r="M121" s="52"/>
    </row>
    <row r="122" spans="1:13" ht="12.75">
      <c r="A122" s="52"/>
      <c r="B122" s="52"/>
      <c r="C122" s="52"/>
      <c r="D122" s="52"/>
      <c r="E122" s="52"/>
      <c r="F122" s="52"/>
      <c r="G122" s="52"/>
      <c r="H122" s="52"/>
      <c r="I122" s="52"/>
      <c r="J122" s="52"/>
      <c r="K122" s="52"/>
      <c r="L122" s="52"/>
      <c r="M122" s="52"/>
    </row>
    <row r="123" spans="1:13" ht="12.75">
      <c r="A123" s="52"/>
      <c r="B123" s="52"/>
      <c r="C123" s="52"/>
      <c r="D123" s="52"/>
      <c r="E123" s="52"/>
      <c r="F123" s="52"/>
      <c r="G123" s="52"/>
      <c r="H123" s="52"/>
      <c r="I123" s="52"/>
      <c r="J123" s="52"/>
      <c r="K123" s="52"/>
      <c r="L123" s="52"/>
      <c r="M123" s="52"/>
    </row>
    <row r="124" ht="13.5" thickBot="1"/>
    <row r="125" spans="1:13" ht="12.75">
      <c r="A125" s="118" t="s">
        <v>70</v>
      </c>
      <c r="B125" s="77"/>
      <c r="C125" s="77"/>
      <c r="D125" s="77"/>
      <c r="E125" s="77"/>
      <c r="F125" s="77"/>
      <c r="G125" s="77"/>
      <c r="H125" s="77"/>
      <c r="I125" s="77"/>
      <c r="J125" s="77"/>
      <c r="K125" s="77"/>
      <c r="L125" s="77"/>
      <c r="M125" s="79"/>
    </row>
    <row r="126" spans="1:13" ht="66.75" customHeight="1">
      <c r="A126" s="119" t="s">
        <v>66</v>
      </c>
      <c r="B126" s="120"/>
      <c r="C126" s="120"/>
      <c r="D126" s="120"/>
      <c r="E126" s="121"/>
      <c r="F126" s="180"/>
      <c r="G126" s="123"/>
      <c r="H126" s="123"/>
      <c r="I126" s="123"/>
      <c r="J126" s="123"/>
      <c r="K126" s="123"/>
      <c r="L126" s="123"/>
      <c r="M126" s="124"/>
    </row>
    <row r="127" spans="1:13" ht="12.75">
      <c r="A127" s="119" t="s">
        <v>1</v>
      </c>
      <c r="B127" s="125"/>
      <c r="C127" s="125"/>
      <c r="D127" s="126"/>
      <c r="E127" s="181"/>
      <c r="F127" s="134"/>
      <c r="G127" s="134"/>
      <c r="H127" s="134"/>
      <c r="I127" s="134"/>
      <c r="J127" s="134"/>
      <c r="K127" s="134"/>
      <c r="L127" s="134"/>
      <c r="M127" s="135"/>
    </row>
    <row r="128" spans="1:13" ht="38.25" customHeight="1">
      <c r="A128" s="127"/>
      <c r="B128" s="128"/>
      <c r="C128" s="128"/>
      <c r="D128" s="129"/>
      <c r="E128" s="136"/>
      <c r="F128" s="137"/>
      <c r="G128" s="137"/>
      <c r="H128" s="137"/>
      <c r="I128" s="137"/>
      <c r="J128" s="137"/>
      <c r="K128" s="137"/>
      <c r="L128" s="137"/>
      <c r="M128" s="138"/>
    </row>
    <row r="129" spans="1:29" s="24" customFormat="1" ht="29.25" customHeight="1">
      <c r="A129" s="127"/>
      <c r="B129" s="128"/>
      <c r="C129" s="128"/>
      <c r="D129" s="129"/>
      <c r="E129" s="136"/>
      <c r="F129" s="137"/>
      <c r="G129" s="137"/>
      <c r="H129" s="137"/>
      <c r="I129" s="137"/>
      <c r="J129" s="137"/>
      <c r="K129" s="137"/>
      <c r="L129" s="137"/>
      <c r="M129" s="138"/>
      <c r="N129" s="27"/>
      <c r="O129" s="27"/>
      <c r="P129" s="27"/>
      <c r="Q129" s="87"/>
      <c r="R129" s="87"/>
      <c r="S129" s="28"/>
      <c r="T129" s="87"/>
      <c r="U129" s="87"/>
      <c r="V129" s="28"/>
      <c r="W129" s="29"/>
      <c r="X129" s="30"/>
      <c r="Y129" s="23"/>
      <c r="Z129" s="23"/>
      <c r="AA129" s="23"/>
      <c r="AB129" s="23"/>
      <c r="AC129" s="23"/>
    </row>
    <row r="130" spans="1:13" ht="25.5" customHeight="1">
      <c r="A130" s="127"/>
      <c r="B130" s="128"/>
      <c r="C130" s="128"/>
      <c r="D130" s="129"/>
      <c r="E130" s="136"/>
      <c r="F130" s="137"/>
      <c r="G130" s="137"/>
      <c r="H130" s="137"/>
      <c r="I130" s="137"/>
      <c r="J130" s="137"/>
      <c r="K130" s="137"/>
      <c r="L130" s="137"/>
      <c r="M130" s="138"/>
    </row>
    <row r="131" spans="1:13" ht="27" customHeight="1">
      <c r="A131" s="127"/>
      <c r="B131" s="128"/>
      <c r="C131" s="128"/>
      <c r="D131" s="129"/>
      <c r="E131" s="136"/>
      <c r="F131" s="137"/>
      <c r="G131" s="137"/>
      <c r="H131" s="137"/>
      <c r="I131" s="137"/>
      <c r="J131" s="137"/>
      <c r="K131" s="137"/>
      <c r="L131" s="137"/>
      <c r="M131" s="138"/>
    </row>
    <row r="132" spans="1:13" s="45" customFormat="1" ht="12.75">
      <c r="A132" s="130"/>
      <c r="B132" s="131"/>
      <c r="C132" s="131"/>
      <c r="D132" s="132"/>
      <c r="E132" s="139"/>
      <c r="F132" s="140"/>
      <c r="G132" s="140"/>
      <c r="H132" s="140"/>
      <c r="I132" s="140"/>
      <c r="J132" s="140"/>
      <c r="K132" s="140"/>
      <c r="L132" s="140"/>
      <c r="M132" s="141"/>
    </row>
    <row r="133" spans="1:13" s="45" customFormat="1" ht="15.75">
      <c r="A133" s="66" t="s">
        <v>2</v>
      </c>
      <c r="B133" s="67"/>
      <c r="C133" s="67"/>
      <c r="D133" s="67"/>
      <c r="E133" s="67"/>
      <c r="F133" s="67"/>
      <c r="G133" s="67"/>
      <c r="H133" s="67"/>
      <c r="I133" s="67"/>
      <c r="J133" s="67"/>
      <c r="K133" s="67"/>
      <c r="L133" s="67"/>
      <c r="M133" s="68"/>
    </row>
    <row r="134" spans="1:13" ht="15">
      <c r="A134" s="69" t="s">
        <v>3</v>
      </c>
      <c r="B134" s="70"/>
      <c r="C134" s="71"/>
      <c r="D134" s="72" t="s">
        <v>4</v>
      </c>
      <c r="E134" s="70"/>
      <c r="F134" s="70"/>
      <c r="G134" s="70"/>
      <c r="H134" s="71"/>
      <c r="I134" s="72" t="s">
        <v>5</v>
      </c>
      <c r="J134" s="70"/>
      <c r="K134" s="70"/>
      <c r="L134" s="70"/>
      <c r="M134" s="73"/>
    </row>
    <row r="135" spans="1:13" ht="12.75">
      <c r="A135" s="109" t="s">
        <v>6</v>
      </c>
      <c r="B135" s="110"/>
      <c r="C135" s="110"/>
      <c r="D135" s="75" t="s">
        <v>7</v>
      </c>
      <c r="E135" s="75"/>
      <c r="F135" s="111" t="s">
        <v>72</v>
      </c>
      <c r="G135" s="112"/>
      <c r="H135" s="113"/>
      <c r="I135" s="75" t="s">
        <v>7</v>
      </c>
      <c r="J135" s="75"/>
      <c r="K135" s="111" t="s">
        <v>72</v>
      </c>
      <c r="L135" s="112"/>
      <c r="M135" s="113"/>
    </row>
    <row r="136" spans="1:13" ht="12.75">
      <c r="A136" s="109"/>
      <c r="B136" s="110"/>
      <c r="C136" s="110"/>
      <c r="D136" s="100" t="s">
        <v>8</v>
      </c>
      <c r="E136" s="100"/>
      <c r="F136" s="183"/>
      <c r="G136" s="102"/>
      <c r="H136" s="114"/>
      <c r="I136" s="100" t="s">
        <v>10</v>
      </c>
      <c r="J136" s="100"/>
      <c r="K136" s="183"/>
      <c r="L136" s="102"/>
      <c r="M136" s="103"/>
    </row>
    <row r="137" spans="1:13" ht="15">
      <c r="A137" s="104" t="s">
        <v>58</v>
      </c>
      <c r="B137" s="105"/>
      <c r="C137" s="105"/>
      <c r="D137" s="105"/>
      <c r="E137" s="106"/>
      <c r="F137" s="104" t="s">
        <v>59</v>
      </c>
      <c r="G137" s="105"/>
      <c r="H137" s="25">
        <f>+'Obiettivi Area '!M7</f>
        <v>0</v>
      </c>
      <c r="I137" s="104" t="s">
        <v>60</v>
      </c>
      <c r="J137" s="105"/>
      <c r="K137" s="106"/>
      <c r="L137" s="107">
        <f>+'Obiettivi Area '!J7</f>
        <v>0</v>
      </c>
      <c r="M137" s="108"/>
    </row>
    <row r="138" spans="1:13" ht="15.75">
      <c r="A138" s="66" t="s">
        <v>11</v>
      </c>
      <c r="B138" s="67"/>
      <c r="C138" s="67"/>
      <c r="D138" s="67"/>
      <c r="E138" s="67"/>
      <c r="F138" s="67"/>
      <c r="G138" s="67"/>
      <c r="H138" s="67"/>
      <c r="I138" s="67"/>
      <c r="J138" s="67"/>
      <c r="K138" s="67"/>
      <c r="L138" s="67"/>
      <c r="M138" s="68"/>
    </row>
    <row r="139" spans="1:13" ht="15">
      <c r="A139" s="69" t="s">
        <v>12</v>
      </c>
      <c r="B139" s="70"/>
      <c r="C139" s="70"/>
      <c r="D139" s="70"/>
      <c r="E139" s="70"/>
      <c r="F139" s="70"/>
      <c r="G139" s="70"/>
      <c r="H139" s="71"/>
      <c r="I139" s="72" t="s">
        <v>13</v>
      </c>
      <c r="J139" s="70"/>
      <c r="K139" s="70"/>
      <c r="L139" s="70"/>
      <c r="M139" s="73"/>
    </row>
    <row r="140" spans="1:13" ht="12.75">
      <c r="A140" s="195"/>
      <c r="B140" s="90"/>
      <c r="C140" s="90"/>
      <c r="D140" s="90"/>
      <c r="E140" s="90"/>
      <c r="F140" s="90"/>
      <c r="G140" s="90"/>
      <c r="H140" s="91"/>
      <c r="I140" s="196"/>
      <c r="J140" s="90"/>
      <c r="K140" s="90"/>
      <c r="L140" s="90"/>
      <c r="M140" s="197"/>
    </row>
    <row r="141" spans="1:13" ht="15.75" customHeight="1">
      <c r="A141" s="195"/>
      <c r="B141" s="95"/>
      <c r="C141" s="95"/>
      <c r="D141" s="95"/>
      <c r="E141" s="95"/>
      <c r="F141" s="95"/>
      <c r="G141" s="95"/>
      <c r="H141" s="96"/>
      <c r="I141" s="196"/>
      <c r="J141" s="95"/>
      <c r="K141" s="95"/>
      <c r="L141" s="95"/>
      <c r="M141" s="198"/>
    </row>
    <row r="142" spans="1:13" ht="12.75">
      <c r="A142" s="199"/>
      <c r="B142" s="98"/>
      <c r="C142" s="98"/>
      <c r="D142" s="98"/>
      <c r="E142" s="98"/>
      <c r="F142" s="98"/>
      <c r="G142" s="98"/>
      <c r="H142" s="99"/>
      <c r="I142" s="200"/>
      <c r="J142" s="98"/>
      <c r="K142" s="98"/>
      <c r="L142" s="98"/>
      <c r="M142" s="201"/>
    </row>
    <row r="143" spans="1:13" ht="12.75">
      <c r="A143" s="184"/>
      <c r="B143" s="167"/>
      <c r="C143" s="167"/>
      <c r="D143" s="167"/>
      <c r="E143" s="167"/>
      <c r="F143" s="167"/>
      <c r="G143" s="167"/>
      <c r="H143" s="168"/>
      <c r="I143" s="202"/>
      <c r="J143" s="167"/>
      <c r="K143" s="167"/>
      <c r="L143" s="167"/>
      <c r="M143" s="203"/>
    </row>
    <row r="144" spans="1:13" ht="12.75">
      <c r="A144" s="194"/>
      <c r="B144" s="191"/>
      <c r="C144" s="191"/>
      <c r="D144" s="191"/>
      <c r="E144" s="191"/>
      <c r="F144" s="191"/>
      <c r="G144" s="191"/>
      <c r="H144" s="192"/>
      <c r="I144" s="180"/>
      <c r="J144" s="191"/>
      <c r="K144" s="191"/>
      <c r="L144" s="191"/>
      <c r="M144" s="193"/>
    </row>
    <row r="145" spans="1:13" ht="12.75">
      <c r="A145" s="194"/>
      <c r="B145" s="191"/>
      <c r="C145" s="191"/>
      <c r="D145" s="191"/>
      <c r="E145" s="191"/>
      <c r="F145" s="191"/>
      <c r="G145" s="191"/>
      <c r="H145" s="192"/>
      <c r="I145" s="180"/>
      <c r="J145" s="191"/>
      <c r="K145" s="191"/>
      <c r="L145" s="191"/>
      <c r="M145" s="193"/>
    </row>
    <row r="146" spans="1:13" ht="12.75">
      <c r="A146" s="194"/>
      <c r="B146" s="191"/>
      <c r="C146" s="191"/>
      <c r="D146" s="191"/>
      <c r="E146" s="191"/>
      <c r="F146" s="191"/>
      <c r="G146" s="191"/>
      <c r="H146" s="192"/>
      <c r="I146" s="180"/>
      <c r="J146" s="191"/>
      <c r="K146" s="191"/>
      <c r="L146" s="191"/>
      <c r="M146" s="193"/>
    </row>
    <row r="147" spans="1:13" ht="15.75">
      <c r="A147" s="115" t="s">
        <v>14</v>
      </c>
      <c r="B147" s="116"/>
      <c r="C147" s="116"/>
      <c r="D147" s="116"/>
      <c r="E147" s="116"/>
      <c r="F147" s="116"/>
      <c r="G147" s="116"/>
      <c r="H147" s="116"/>
      <c r="I147" s="116"/>
      <c r="J147" s="116"/>
      <c r="K147" s="116"/>
      <c r="L147" s="116"/>
      <c r="M147" s="117"/>
    </row>
    <row r="148" spans="1:17" ht="15.75" customHeight="1">
      <c r="A148" s="2" t="s">
        <v>15</v>
      </c>
      <c r="B148" s="3" t="s">
        <v>16</v>
      </c>
      <c r="C148" s="3" t="s">
        <v>17</v>
      </c>
      <c r="D148" s="3" t="s">
        <v>18</v>
      </c>
      <c r="E148" s="3" t="s">
        <v>19</v>
      </c>
      <c r="F148" s="3" t="s">
        <v>20</v>
      </c>
      <c r="G148" s="3" t="s">
        <v>21</v>
      </c>
      <c r="H148" s="3" t="s">
        <v>22</v>
      </c>
      <c r="I148" s="3" t="s">
        <v>23</v>
      </c>
      <c r="J148" s="3" t="s">
        <v>24</v>
      </c>
      <c r="K148" s="3" t="s">
        <v>25</v>
      </c>
      <c r="L148" s="3" t="s">
        <v>26</v>
      </c>
      <c r="M148" s="4" t="s">
        <v>27</v>
      </c>
      <c r="N148" s="39" t="s">
        <v>61</v>
      </c>
      <c r="O148" s="39"/>
      <c r="P148" s="39"/>
      <c r="Q148" s="39"/>
    </row>
    <row r="149" spans="1:17" ht="27.75" customHeight="1">
      <c r="A149" s="8" t="s">
        <v>9</v>
      </c>
      <c r="B149" s="6"/>
      <c r="C149" s="6"/>
      <c r="D149" s="6"/>
      <c r="E149" s="6"/>
      <c r="F149" s="6"/>
      <c r="G149" s="6"/>
      <c r="H149" s="6"/>
      <c r="I149" s="6"/>
      <c r="J149" s="6"/>
      <c r="K149" s="6"/>
      <c r="L149" s="6"/>
      <c r="M149" s="7"/>
      <c r="N149" s="40"/>
      <c r="O149" s="41"/>
      <c r="P149" s="42"/>
      <c r="Q149" s="43"/>
    </row>
    <row r="150" spans="1:17" ht="27" customHeight="1">
      <c r="A150" s="8" t="s">
        <v>28</v>
      </c>
      <c r="B150" s="6"/>
      <c r="C150" s="6"/>
      <c r="D150" s="6"/>
      <c r="E150" s="6"/>
      <c r="F150" s="6"/>
      <c r="G150" s="6"/>
      <c r="H150" s="6"/>
      <c r="I150" s="6"/>
      <c r="J150" s="6"/>
      <c r="K150" s="6"/>
      <c r="L150" s="6"/>
      <c r="M150" s="7"/>
      <c r="N150" s="44" t="s">
        <v>62</v>
      </c>
      <c r="O150" s="41"/>
      <c r="P150" s="44" t="s">
        <v>63</v>
      </c>
      <c r="Q150" s="41"/>
    </row>
    <row r="151" spans="1:17" ht="12.75">
      <c r="A151" s="8" t="s">
        <v>29</v>
      </c>
      <c r="B151" s="6"/>
      <c r="C151" s="6"/>
      <c r="D151" s="6"/>
      <c r="E151" s="6"/>
      <c r="F151" s="6"/>
      <c r="G151" s="6"/>
      <c r="H151" s="6"/>
      <c r="I151" s="6"/>
      <c r="J151" s="6"/>
      <c r="K151" s="6"/>
      <c r="L151" s="6"/>
      <c r="M151" s="7"/>
      <c r="N151" s="31">
        <f>X153</f>
        <v>0</v>
      </c>
      <c r="O151" s="32"/>
      <c r="P151" s="33">
        <f>IF(J161="x",R153,"")</f>
      </c>
      <c r="Q151" s="34"/>
    </row>
    <row r="152" spans="1:17" ht="12.75" customHeight="1">
      <c r="A152" s="8" t="s">
        <v>30</v>
      </c>
      <c r="B152" s="6"/>
      <c r="C152" s="6"/>
      <c r="D152" s="6"/>
      <c r="E152" s="6"/>
      <c r="F152" s="6"/>
      <c r="G152" s="6"/>
      <c r="H152" s="6"/>
      <c r="I152" s="6"/>
      <c r="J152" s="6"/>
      <c r="K152" s="6"/>
      <c r="L152" s="6"/>
      <c r="M152" s="7"/>
      <c r="N152" s="31">
        <f>X154</f>
        <v>0</v>
      </c>
      <c r="O152" s="32"/>
      <c r="P152" s="33">
        <f>IF(J162="x",R154,"")</f>
      </c>
      <c r="Q152" s="34"/>
    </row>
    <row r="153" spans="1:17" ht="12.75" customHeight="1">
      <c r="A153" s="8" t="s">
        <v>31</v>
      </c>
      <c r="B153" s="6"/>
      <c r="C153" s="6"/>
      <c r="D153" s="6"/>
      <c r="E153" s="6"/>
      <c r="F153" s="6"/>
      <c r="G153" s="6"/>
      <c r="H153" s="6"/>
      <c r="I153" s="6"/>
      <c r="J153" s="6"/>
      <c r="K153" s="6"/>
      <c r="L153" s="6"/>
      <c r="M153" s="7"/>
      <c r="N153" s="31">
        <f>X155</f>
        <v>0</v>
      </c>
      <c r="O153" s="32"/>
      <c r="P153" s="33">
        <f>IF(J163="x",R155,"")</f>
      </c>
      <c r="Q153" s="34"/>
    </row>
    <row r="154" spans="1:17" ht="12.75">
      <c r="A154" s="8" t="s">
        <v>32</v>
      </c>
      <c r="B154" s="6"/>
      <c r="C154" s="6"/>
      <c r="D154" s="6"/>
      <c r="E154" s="6"/>
      <c r="F154" s="6"/>
      <c r="G154" s="6"/>
      <c r="H154" s="6"/>
      <c r="I154" s="6"/>
      <c r="J154" s="6"/>
      <c r="K154" s="6"/>
      <c r="L154" s="6"/>
      <c r="M154" s="7"/>
      <c r="N154" s="31">
        <f>X156</f>
        <v>0</v>
      </c>
      <c r="O154" s="32"/>
      <c r="P154" s="33">
        <f>IF(J164="x",R156,"")</f>
      </c>
      <c r="Q154" s="34"/>
    </row>
    <row r="155" spans="1:17" ht="12.75">
      <c r="A155" s="8" t="s">
        <v>33</v>
      </c>
      <c r="B155" s="6"/>
      <c r="C155" s="6"/>
      <c r="D155" s="6"/>
      <c r="E155" s="6"/>
      <c r="F155" s="6"/>
      <c r="G155" s="6"/>
      <c r="H155" s="6"/>
      <c r="I155" s="6"/>
      <c r="J155" s="6"/>
      <c r="K155" s="6"/>
      <c r="L155" s="6"/>
      <c r="M155" s="7"/>
      <c r="N155" s="31" t="e">
        <f>#REF!</f>
        <v>#REF!</v>
      </c>
      <c r="O155" s="32"/>
      <c r="P155" s="33" t="e">
        <f>IF(#REF!="x",#REF!,"")</f>
        <v>#REF!</v>
      </c>
      <c r="Q155" s="34"/>
    </row>
    <row r="156" spans="1:17" ht="15.75">
      <c r="A156" s="66" t="s">
        <v>34</v>
      </c>
      <c r="B156" s="67"/>
      <c r="C156" s="67"/>
      <c r="D156" s="67"/>
      <c r="E156" s="67"/>
      <c r="F156" s="67"/>
      <c r="G156" s="67"/>
      <c r="H156" s="67"/>
      <c r="I156" s="67"/>
      <c r="J156" s="67"/>
      <c r="K156" s="67"/>
      <c r="L156" s="67"/>
      <c r="M156" s="68"/>
      <c r="N156" s="35" t="e">
        <f>#REF!</f>
        <v>#REF!</v>
      </c>
      <c r="O156" s="36"/>
      <c r="P156" s="37" t="e">
        <f>IF(#REF!="x",#REF!,"")</f>
        <v>#REF!</v>
      </c>
      <c r="Q156" s="38"/>
    </row>
    <row r="157" spans="1:13" ht="12.75">
      <c r="A157" s="74" t="s">
        <v>15</v>
      </c>
      <c r="B157" s="75"/>
      <c r="C157" s="75"/>
      <c r="D157" s="75" t="s">
        <v>35</v>
      </c>
      <c r="E157" s="75"/>
      <c r="F157" s="75"/>
      <c r="G157" s="75"/>
      <c r="H157" s="75"/>
      <c r="I157" s="75" t="s">
        <v>36</v>
      </c>
      <c r="J157" s="75"/>
      <c r="K157" s="75" t="s">
        <v>37</v>
      </c>
      <c r="L157" s="75"/>
      <c r="M157" s="88"/>
    </row>
    <row r="158" spans="1:13" ht="12.75">
      <c r="A158" s="56"/>
      <c r="B158" s="57"/>
      <c r="C158" s="57"/>
      <c r="D158" s="57"/>
      <c r="E158" s="57"/>
      <c r="F158" s="57"/>
      <c r="G158" s="57"/>
      <c r="H158" s="57"/>
      <c r="I158" s="58"/>
      <c r="J158" s="57"/>
      <c r="K158" s="57"/>
      <c r="L158" s="57"/>
      <c r="M158" s="59"/>
    </row>
    <row r="159" spans="1:13" ht="36" customHeight="1">
      <c r="A159" s="56"/>
      <c r="B159" s="57"/>
      <c r="C159" s="57"/>
      <c r="D159" s="57"/>
      <c r="E159" s="57"/>
      <c r="F159" s="57"/>
      <c r="G159" s="57"/>
      <c r="H159" s="57"/>
      <c r="I159" s="58"/>
      <c r="J159" s="57"/>
      <c r="K159" s="57"/>
      <c r="L159" s="57"/>
      <c r="M159" s="59"/>
    </row>
    <row r="160" spans="1:13" ht="12.75">
      <c r="A160" s="56"/>
      <c r="B160" s="57"/>
      <c r="C160" s="57"/>
      <c r="D160" s="57"/>
      <c r="E160" s="57"/>
      <c r="F160" s="57"/>
      <c r="G160" s="57"/>
      <c r="H160" s="57"/>
      <c r="I160" s="58"/>
      <c r="J160" s="57"/>
      <c r="K160" s="57"/>
      <c r="L160" s="57"/>
      <c r="M160" s="59"/>
    </row>
    <row r="161" spans="1:13" ht="51.75" customHeight="1">
      <c r="A161" s="56"/>
      <c r="B161" s="57"/>
      <c r="C161" s="57"/>
      <c r="D161" s="57"/>
      <c r="E161" s="57"/>
      <c r="F161" s="57"/>
      <c r="G161" s="57"/>
      <c r="H161" s="57"/>
      <c r="I161" s="57"/>
      <c r="J161" s="57"/>
      <c r="K161" s="57"/>
      <c r="L161" s="57"/>
      <c r="M161" s="59"/>
    </row>
    <row r="162" spans="1:13" ht="12.75" customHeight="1">
      <c r="A162" s="56"/>
      <c r="B162" s="57"/>
      <c r="C162" s="57"/>
      <c r="D162" s="57"/>
      <c r="E162" s="57"/>
      <c r="F162" s="57"/>
      <c r="G162" s="57"/>
      <c r="H162" s="57"/>
      <c r="I162" s="57"/>
      <c r="J162" s="57"/>
      <c r="K162" s="57"/>
      <c r="L162" s="57"/>
      <c r="M162" s="59"/>
    </row>
    <row r="163" spans="1:13" ht="12.75">
      <c r="A163" s="56"/>
      <c r="B163" s="57"/>
      <c r="C163" s="57"/>
      <c r="D163" s="57"/>
      <c r="E163" s="57"/>
      <c r="F163" s="57"/>
      <c r="G163" s="57"/>
      <c r="H163" s="57"/>
      <c r="I163" s="57"/>
      <c r="J163" s="57"/>
      <c r="K163" s="57"/>
      <c r="L163" s="57"/>
      <c r="M163" s="59"/>
    </row>
    <row r="164" spans="1:13" ht="13.5" thickBot="1">
      <c r="A164" s="85"/>
      <c r="B164" s="86"/>
      <c r="C164" s="86"/>
      <c r="D164" s="86"/>
      <c r="E164" s="86"/>
      <c r="F164" s="86"/>
      <c r="G164" s="86"/>
      <c r="H164" s="86"/>
      <c r="I164" s="86"/>
      <c r="J164" s="86"/>
      <c r="K164" s="46"/>
      <c r="L164" s="46"/>
      <c r="M164" s="47"/>
    </row>
    <row r="165" ht="13.5" thickBot="1"/>
    <row r="166" spans="1:13" ht="12.75">
      <c r="A166" s="118" t="s">
        <v>71</v>
      </c>
      <c r="B166" s="77"/>
      <c r="C166" s="77"/>
      <c r="D166" s="77"/>
      <c r="E166" s="77"/>
      <c r="F166" s="77"/>
      <c r="G166" s="77"/>
      <c r="H166" s="77"/>
      <c r="I166" s="77"/>
      <c r="J166" s="77"/>
      <c r="K166" s="77"/>
      <c r="L166" s="77"/>
      <c r="M166" s="79"/>
    </row>
    <row r="167" spans="1:13" ht="66.75" customHeight="1">
      <c r="A167" s="119" t="s">
        <v>66</v>
      </c>
      <c r="B167" s="120"/>
      <c r="C167" s="120"/>
      <c r="D167" s="120"/>
      <c r="E167" s="121"/>
      <c r="F167" s="180"/>
      <c r="G167" s="123"/>
      <c r="H167" s="123"/>
      <c r="I167" s="123"/>
      <c r="J167" s="123"/>
      <c r="K167" s="123"/>
      <c r="L167" s="123"/>
      <c r="M167" s="124"/>
    </row>
    <row r="168" spans="1:13" ht="12.75">
      <c r="A168" s="119" t="s">
        <v>1</v>
      </c>
      <c r="B168" s="125"/>
      <c r="C168" s="125"/>
      <c r="D168" s="126"/>
      <c r="E168" s="181"/>
      <c r="F168" s="134"/>
      <c r="G168" s="134"/>
      <c r="H168" s="134"/>
      <c r="I168" s="134"/>
      <c r="J168" s="134"/>
      <c r="K168" s="134"/>
      <c r="L168" s="134"/>
      <c r="M168" s="135"/>
    </row>
    <row r="169" spans="1:13" ht="38.25" customHeight="1">
      <c r="A169" s="127"/>
      <c r="B169" s="128"/>
      <c r="C169" s="128"/>
      <c r="D169" s="129"/>
      <c r="E169" s="136"/>
      <c r="F169" s="137"/>
      <c r="G169" s="137"/>
      <c r="H169" s="137"/>
      <c r="I169" s="137"/>
      <c r="J169" s="137"/>
      <c r="K169" s="137"/>
      <c r="L169" s="137"/>
      <c r="M169" s="138"/>
    </row>
    <row r="170" spans="1:29" s="24" customFormat="1" ht="29.25" customHeight="1">
      <c r="A170" s="127"/>
      <c r="B170" s="128"/>
      <c r="C170" s="128"/>
      <c r="D170" s="129"/>
      <c r="E170" s="136"/>
      <c r="F170" s="137"/>
      <c r="G170" s="137"/>
      <c r="H170" s="137"/>
      <c r="I170" s="137"/>
      <c r="J170" s="137"/>
      <c r="K170" s="137"/>
      <c r="L170" s="137"/>
      <c r="M170" s="138"/>
      <c r="N170" s="27"/>
      <c r="O170" s="27"/>
      <c r="P170" s="27"/>
      <c r="Q170" s="87"/>
      <c r="R170" s="87"/>
      <c r="S170" s="28"/>
      <c r="T170" s="87"/>
      <c r="U170" s="87"/>
      <c r="V170" s="28"/>
      <c r="W170" s="29"/>
      <c r="X170" s="30"/>
      <c r="Y170" s="23"/>
      <c r="Z170" s="23"/>
      <c r="AA170" s="23"/>
      <c r="AB170" s="23"/>
      <c r="AC170" s="23"/>
    </row>
    <row r="171" spans="1:13" ht="25.5" customHeight="1">
      <c r="A171" s="127"/>
      <c r="B171" s="128"/>
      <c r="C171" s="128"/>
      <c r="D171" s="129"/>
      <c r="E171" s="136"/>
      <c r="F171" s="137"/>
      <c r="G171" s="137"/>
      <c r="H171" s="137"/>
      <c r="I171" s="137"/>
      <c r="J171" s="137"/>
      <c r="K171" s="137"/>
      <c r="L171" s="137"/>
      <c r="M171" s="138"/>
    </row>
    <row r="172" spans="1:13" ht="31.5" customHeight="1">
      <c r="A172" s="127"/>
      <c r="B172" s="128"/>
      <c r="C172" s="128"/>
      <c r="D172" s="129"/>
      <c r="E172" s="136"/>
      <c r="F172" s="137"/>
      <c r="G172" s="137"/>
      <c r="H172" s="137"/>
      <c r="I172" s="137"/>
      <c r="J172" s="137"/>
      <c r="K172" s="137"/>
      <c r="L172" s="137"/>
      <c r="M172" s="138"/>
    </row>
    <row r="173" spans="1:13" s="45" customFormat="1" ht="12.75">
      <c r="A173" s="130"/>
      <c r="B173" s="131"/>
      <c r="C173" s="131"/>
      <c r="D173" s="132"/>
      <c r="E173" s="139"/>
      <c r="F173" s="140"/>
      <c r="G173" s="140"/>
      <c r="H173" s="140"/>
      <c r="I173" s="140"/>
      <c r="J173" s="140"/>
      <c r="K173" s="140"/>
      <c r="L173" s="140"/>
      <c r="M173" s="141"/>
    </row>
    <row r="174" spans="1:13" s="45" customFormat="1" ht="15.75">
      <c r="A174" s="66" t="s">
        <v>2</v>
      </c>
      <c r="B174" s="67"/>
      <c r="C174" s="67"/>
      <c r="D174" s="67"/>
      <c r="E174" s="67"/>
      <c r="F174" s="67"/>
      <c r="G174" s="67"/>
      <c r="H174" s="67"/>
      <c r="I174" s="67"/>
      <c r="J174" s="67"/>
      <c r="K174" s="67"/>
      <c r="L174" s="67"/>
      <c r="M174" s="68"/>
    </row>
    <row r="175" spans="1:13" s="45" customFormat="1" ht="117.75" customHeight="1">
      <c r="A175" s="69" t="s">
        <v>3</v>
      </c>
      <c r="B175" s="70"/>
      <c r="C175" s="71"/>
      <c r="D175" s="72" t="s">
        <v>4</v>
      </c>
      <c r="E175" s="70"/>
      <c r="F175" s="70"/>
      <c r="G175" s="70"/>
      <c r="H175" s="71"/>
      <c r="I175" s="72" t="s">
        <v>5</v>
      </c>
      <c r="J175" s="70"/>
      <c r="K175" s="70"/>
      <c r="L175" s="70"/>
      <c r="M175" s="73"/>
    </row>
    <row r="176" spans="1:13" ht="12.75">
      <c r="A176" s="109" t="s">
        <v>6</v>
      </c>
      <c r="B176" s="110"/>
      <c r="C176" s="110"/>
      <c r="D176" s="75" t="s">
        <v>7</v>
      </c>
      <c r="E176" s="75"/>
      <c r="F176" s="111" t="s">
        <v>72</v>
      </c>
      <c r="G176" s="112"/>
      <c r="H176" s="113"/>
      <c r="I176" s="75" t="s">
        <v>7</v>
      </c>
      <c r="J176" s="75"/>
      <c r="K176" s="111" t="s">
        <v>72</v>
      </c>
      <c r="L176" s="112"/>
      <c r="M176" s="113"/>
    </row>
    <row r="177" spans="1:13" ht="12.75">
      <c r="A177" s="109"/>
      <c r="B177" s="110"/>
      <c r="C177" s="110"/>
      <c r="D177" s="100" t="s">
        <v>8</v>
      </c>
      <c r="E177" s="100"/>
      <c r="F177" s="183"/>
      <c r="G177" s="102"/>
      <c r="H177" s="114"/>
      <c r="I177" s="100" t="s">
        <v>10</v>
      </c>
      <c r="J177" s="100"/>
      <c r="K177" s="183"/>
      <c r="L177" s="102"/>
      <c r="M177" s="103"/>
    </row>
    <row r="178" spans="1:13" ht="15">
      <c r="A178" s="104" t="s">
        <v>58</v>
      </c>
      <c r="B178" s="105"/>
      <c r="C178" s="105"/>
      <c r="D178" s="105"/>
      <c r="E178" s="106"/>
      <c r="F178" s="104" t="s">
        <v>59</v>
      </c>
      <c r="G178" s="105"/>
      <c r="H178" s="25">
        <f>+'Obiettivi Area '!M8</f>
        <v>0</v>
      </c>
      <c r="I178" s="104" t="s">
        <v>60</v>
      </c>
      <c r="J178" s="105"/>
      <c r="K178" s="106"/>
      <c r="L178" s="107">
        <f>+'Obiettivi Area '!J8</f>
        <v>0</v>
      </c>
      <c r="M178" s="108"/>
    </row>
    <row r="179" spans="1:13" ht="15.75">
      <c r="A179" s="66" t="s">
        <v>11</v>
      </c>
      <c r="B179" s="67"/>
      <c r="C179" s="67"/>
      <c r="D179" s="67"/>
      <c r="E179" s="67"/>
      <c r="F179" s="67"/>
      <c r="G179" s="67"/>
      <c r="H179" s="67"/>
      <c r="I179" s="67"/>
      <c r="J179" s="67"/>
      <c r="K179" s="67"/>
      <c r="L179" s="67"/>
      <c r="M179" s="68"/>
    </row>
    <row r="180" spans="1:13" ht="15">
      <c r="A180" s="69" t="s">
        <v>12</v>
      </c>
      <c r="B180" s="70"/>
      <c r="C180" s="70"/>
      <c r="D180" s="70"/>
      <c r="E180" s="70"/>
      <c r="F180" s="70"/>
      <c r="G180" s="70"/>
      <c r="H180" s="71"/>
      <c r="I180" s="72" t="s">
        <v>13</v>
      </c>
      <c r="J180" s="70"/>
      <c r="K180" s="70"/>
      <c r="L180" s="70"/>
      <c r="M180" s="73"/>
    </row>
    <row r="181" spans="1:13" ht="12.75">
      <c r="A181" s="184"/>
      <c r="B181" s="167"/>
      <c r="C181" s="167"/>
      <c r="D181" s="167"/>
      <c r="E181" s="167"/>
      <c r="F181" s="167"/>
      <c r="G181" s="167"/>
      <c r="H181" s="168"/>
      <c r="I181" s="185"/>
      <c r="J181" s="186"/>
      <c r="K181" s="186"/>
      <c r="L181" s="186"/>
      <c r="M181" s="187"/>
    </row>
    <row r="182" spans="1:13" ht="12.75">
      <c r="A182" s="188"/>
      <c r="B182" s="186"/>
      <c r="C182" s="186"/>
      <c r="D182" s="186"/>
      <c r="E182" s="186"/>
      <c r="F182" s="186"/>
      <c r="G182" s="186"/>
      <c r="H182" s="189"/>
      <c r="I182" s="185"/>
      <c r="J182" s="186"/>
      <c r="K182" s="186"/>
      <c r="L182" s="186"/>
      <c r="M182" s="187"/>
    </row>
    <row r="183" spans="1:13" ht="15.75">
      <c r="A183" s="66" t="s">
        <v>14</v>
      </c>
      <c r="B183" s="67"/>
      <c r="C183" s="67"/>
      <c r="D183" s="67"/>
      <c r="E183" s="67"/>
      <c r="F183" s="67"/>
      <c r="G183" s="67"/>
      <c r="H183" s="67"/>
      <c r="I183" s="67"/>
      <c r="J183" s="67"/>
      <c r="K183" s="67"/>
      <c r="L183" s="67"/>
      <c r="M183" s="68"/>
    </row>
    <row r="184" spans="1:17" ht="15.75" customHeight="1">
      <c r="A184" s="2" t="s">
        <v>15</v>
      </c>
      <c r="B184" s="3" t="s">
        <v>16</v>
      </c>
      <c r="C184" s="3" t="s">
        <v>17</v>
      </c>
      <c r="D184" s="3" t="s">
        <v>18</v>
      </c>
      <c r="E184" s="3" t="s">
        <v>19</v>
      </c>
      <c r="F184" s="3" t="s">
        <v>20</v>
      </c>
      <c r="G184" s="3" t="s">
        <v>21</v>
      </c>
      <c r="H184" s="3" t="s">
        <v>22</v>
      </c>
      <c r="I184" s="3" t="s">
        <v>23</v>
      </c>
      <c r="J184" s="3" t="s">
        <v>24</v>
      </c>
      <c r="K184" s="3" t="s">
        <v>25</v>
      </c>
      <c r="L184" s="3" t="s">
        <v>26</v>
      </c>
      <c r="M184" s="4" t="s">
        <v>27</v>
      </c>
      <c r="N184" s="39" t="s">
        <v>61</v>
      </c>
      <c r="O184" s="39"/>
      <c r="P184" s="39"/>
      <c r="Q184" s="39"/>
    </row>
    <row r="185" spans="1:17" ht="27.75" customHeight="1">
      <c r="A185" s="8" t="s">
        <v>9</v>
      </c>
      <c r="B185" s="6"/>
      <c r="C185" s="6"/>
      <c r="D185" s="6"/>
      <c r="E185" s="6"/>
      <c r="F185" s="6"/>
      <c r="G185" s="6"/>
      <c r="H185" s="6"/>
      <c r="I185" s="6"/>
      <c r="J185" s="6"/>
      <c r="K185" s="6"/>
      <c r="L185" s="6"/>
      <c r="M185" s="7"/>
      <c r="N185" s="40"/>
      <c r="O185" s="41"/>
      <c r="P185" s="42"/>
      <c r="Q185" s="43"/>
    </row>
    <row r="186" spans="1:17" ht="27" customHeight="1">
      <c r="A186" s="8" t="s">
        <v>28</v>
      </c>
      <c r="B186" s="6"/>
      <c r="C186" s="6"/>
      <c r="D186" s="6"/>
      <c r="E186" s="6"/>
      <c r="F186" s="6"/>
      <c r="G186" s="6"/>
      <c r="H186" s="6"/>
      <c r="I186" s="6"/>
      <c r="J186" s="6"/>
      <c r="K186" s="6"/>
      <c r="L186" s="6"/>
      <c r="M186" s="7"/>
      <c r="N186" s="44" t="s">
        <v>62</v>
      </c>
      <c r="O186" s="41"/>
      <c r="P186" s="44" t="s">
        <v>63</v>
      </c>
      <c r="Q186" s="41"/>
    </row>
    <row r="187" spans="1:17" ht="12.75">
      <c r="A187" s="8" t="s">
        <v>29</v>
      </c>
      <c r="B187" s="6"/>
      <c r="C187" s="6"/>
      <c r="D187" s="6"/>
      <c r="E187" s="6"/>
      <c r="F187" s="6"/>
      <c r="G187" s="6"/>
      <c r="H187" s="6"/>
      <c r="I187" s="6"/>
      <c r="J187" s="6"/>
      <c r="K187" s="6"/>
      <c r="L187" s="6"/>
      <c r="M187" s="7"/>
      <c r="N187" s="31">
        <f>X189</f>
        <v>0</v>
      </c>
      <c r="O187" s="32"/>
      <c r="P187" s="33">
        <f>IF(J197="x",R189,"")</f>
      </c>
      <c r="Q187" s="34"/>
    </row>
    <row r="188" spans="1:17" ht="12.75" customHeight="1">
      <c r="A188" s="8" t="s">
        <v>30</v>
      </c>
      <c r="B188" s="6"/>
      <c r="C188" s="6"/>
      <c r="D188" s="6"/>
      <c r="E188" s="6"/>
      <c r="F188" s="6"/>
      <c r="G188" s="6"/>
      <c r="H188" s="6"/>
      <c r="I188" s="6"/>
      <c r="J188" s="6"/>
      <c r="K188" s="6"/>
      <c r="L188" s="6"/>
      <c r="M188" s="7"/>
      <c r="N188" s="31">
        <f>X190</f>
        <v>0</v>
      </c>
      <c r="O188" s="32"/>
      <c r="P188" s="33">
        <f>IF(J198="x",R190,"")</f>
      </c>
      <c r="Q188" s="34"/>
    </row>
    <row r="189" spans="1:17" ht="12.75" customHeight="1">
      <c r="A189" s="8" t="s">
        <v>31</v>
      </c>
      <c r="B189" s="6"/>
      <c r="C189" s="6"/>
      <c r="D189" s="6"/>
      <c r="E189" s="6"/>
      <c r="F189" s="6"/>
      <c r="G189" s="6"/>
      <c r="H189" s="6"/>
      <c r="I189" s="6"/>
      <c r="J189" s="6"/>
      <c r="K189" s="6"/>
      <c r="L189" s="6"/>
      <c r="M189" s="7"/>
      <c r="N189" s="31">
        <f>X191</f>
        <v>0</v>
      </c>
      <c r="O189" s="32"/>
      <c r="P189" s="33">
        <f>IF(J199="x",R191,"")</f>
      </c>
      <c r="Q189" s="34"/>
    </row>
    <row r="190" spans="1:17" ht="12.75">
      <c r="A190" s="8" t="s">
        <v>32</v>
      </c>
      <c r="B190" s="6"/>
      <c r="C190" s="6"/>
      <c r="D190" s="6"/>
      <c r="E190" s="6"/>
      <c r="F190" s="6"/>
      <c r="G190" s="6"/>
      <c r="H190" s="6"/>
      <c r="I190" s="6"/>
      <c r="J190" s="6"/>
      <c r="K190" s="6"/>
      <c r="L190" s="6"/>
      <c r="M190" s="7"/>
      <c r="N190" s="31">
        <f>X192</f>
        <v>0</v>
      </c>
      <c r="O190" s="32"/>
      <c r="P190" s="33">
        <f>IF(J200="x",R192,"")</f>
      </c>
      <c r="Q190" s="34"/>
    </row>
    <row r="191" spans="1:17" ht="12.75">
      <c r="A191" s="8" t="s">
        <v>33</v>
      </c>
      <c r="B191" s="6"/>
      <c r="C191" s="6"/>
      <c r="D191" s="6"/>
      <c r="E191" s="6"/>
      <c r="F191" s="6"/>
      <c r="G191" s="6"/>
      <c r="H191" s="6"/>
      <c r="I191" s="6"/>
      <c r="J191" s="6"/>
      <c r="K191" s="6"/>
      <c r="L191" s="6"/>
      <c r="M191" s="7"/>
      <c r="N191" s="31" t="e">
        <f>#REF!</f>
        <v>#REF!</v>
      </c>
      <c r="O191" s="32"/>
      <c r="P191" s="33" t="e">
        <f>IF(#REF!="x",#REF!,"")</f>
        <v>#REF!</v>
      </c>
      <c r="Q191" s="34"/>
    </row>
    <row r="192" spans="1:17" ht="15.75">
      <c r="A192" s="66" t="s">
        <v>34</v>
      </c>
      <c r="B192" s="67"/>
      <c r="C192" s="67"/>
      <c r="D192" s="67"/>
      <c r="E192" s="67"/>
      <c r="F192" s="67"/>
      <c r="G192" s="67"/>
      <c r="H192" s="67"/>
      <c r="I192" s="67"/>
      <c r="J192" s="67"/>
      <c r="K192" s="67"/>
      <c r="L192" s="67"/>
      <c r="M192" s="68"/>
      <c r="N192" s="35" t="e">
        <f>#REF!</f>
        <v>#REF!</v>
      </c>
      <c r="O192" s="36"/>
      <c r="P192" s="37" t="e">
        <f>IF(#REF!="x",#REF!,"")</f>
        <v>#REF!</v>
      </c>
      <c r="Q192" s="38"/>
    </row>
    <row r="193" spans="1:13" ht="12.75">
      <c r="A193" s="74" t="s">
        <v>15</v>
      </c>
      <c r="B193" s="75"/>
      <c r="C193" s="75"/>
      <c r="D193" s="75" t="s">
        <v>35</v>
      </c>
      <c r="E193" s="75"/>
      <c r="F193" s="75"/>
      <c r="G193" s="75"/>
      <c r="H193" s="75"/>
      <c r="I193" s="75" t="s">
        <v>36</v>
      </c>
      <c r="J193" s="75"/>
      <c r="K193" s="75" t="s">
        <v>37</v>
      </c>
      <c r="L193" s="75"/>
      <c r="M193" s="88"/>
    </row>
    <row r="194" spans="1:13" ht="12.75">
      <c r="A194" s="56"/>
      <c r="B194" s="57"/>
      <c r="C194" s="57"/>
      <c r="D194" s="57"/>
      <c r="E194" s="57"/>
      <c r="F194" s="57"/>
      <c r="G194" s="57"/>
      <c r="H194" s="57"/>
      <c r="I194" s="58"/>
      <c r="J194" s="57"/>
      <c r="K194" s="57"/>
      <c r="L194" s="57"/>
      <c r="M194" s="59"/>
    </row>
    <row r="195" spans="1:13" ht="12.75">
      <c r="A195" s="56"/>
      <c r="B195" s="57"/>
      <c r="C195" s="57"/>
      <c r="D195" s="57"/>
      <c r="E195" s="57"/>
      <c r="F195" s="57"/>
      <c r="G195" s="57"/>
      <c r="H195" s="57"/>
      <c r="I195" s="58"/>
      <c r="J195" s="57"/>
      <c r="K195" s="57"/>
      <c r="L195" s="57"/>
      <c r="M195" s="59"/>
    </row>
    <row r="196" spans="1:13" ht="12.75">
      <c r="A196" s="56"/>
      <c r="B196" s="57"/>
      <c r="C196" s="57"/>
      <c r="D196" s="57"/>
      <c r="E196" s="57"/>
      <c r="F196" s="57"/>
      <c r="G196" s="57"/>
      <c r="H196" s="57"/>
      <c r="I196" s="58"/>
      <c r="J196" s="57"/>
      <c r="K196" s="57"/>
      <c r="L196" s="57"/>
      <c r="M196" s="59"/>
    </row>
    <row r="197" spans="1:13" ht="12.75">
      <c r="A197" s="56"/>
      <c r="B197" s="57"/>
      <c r="C197" s="57"/>
      <c r="D197" s="57"/>
      <c r="E197" s="57"/>
      <c r="F197" s="57"/>
      <c r="G197" s="57"/>
      <c r="H197" s="57"/>
      <c r="I197" s="57"/>
      <c r="J197" s="57"/>
      <c r="K197" s="57"/>
      <c r="L197" s="57"/>
      <c r="M197" s="59"/>
    </row>
    <row r="198" spans="1:13" ht="12.75">
      <c r="A198" s="56"/>
      <c r="B198" s="57"/>
      <c r="C198" s="57"/>
      <c r="D198" s="57"/>
      <c r="E198" s="57"/>
      <c r="F198" s="57"/>
      <c r="G198" s="57"/>
      <c r="H198" s="57"/>
      <c r="I198" s="57"/>
      <c r="J198" s="57"/>
      <c r="K198" s="57"/>
      <c r="L198" s="57"/>
      <c r="M198" s="59"/>
    </row>
    <row r="199" spans="1:13" ht="12.75">
      <c r="A199" s="56"/>
      <c r="B199" s="57"/>
      <c r="C199" s="57"/>
      <c r="D199" s="57"/>
      <c r="E199" s="57"/>
      <c r="F199" s="57"/>
      <c r="G199" s="57"/>
      <c r="H199" s="57"/>
      <c r="I199" s="57"/>
      <c r="J199" s="57"/>
      <c r="K199" s="57"/>
      <c r="L199" s="57"/>
      <c r="M199" s="59"/>
    </row>
    <row r="200" spans="1:13" ht="13.5" thickBot="1">
      <c r="A200" s="85"/>
      <c r="B200" s="86"/>
      <c r="C200" s="86"/>
      <c r="D200" s="86"/>
      <c r="E200" s="86"/>
      <c r="F200" s="86"/>
      <c r="G200" s="86"/>
      <c r="H200" s="86"/>
      <c r="I200" s="86"/>
      <c r="J200" s="86"/>
      <c r="K200" s="46"/>
      <c r="L200" s="46"/>
      <c r="M200" s="47"/>
    </row>
  </sheetData>
  <sheetProtection/>
  <mergeCells count="339">
    <mergeCell ref="I144:M144"/>
    <mergeCell ref="A145:H145"/>
    <mergeCell ref="I145:M145"/>
    <mergeCell ref="I102:M102"/>
    <mergeCell ref="A134:C134"/>
    <mergeCell ref="D134:H134"/>
    <mergeCell ref="I134:M134"/>
    <mergeCell ref="A135:C136"/>
    <mergeCell ref="A125:M125"/>
    <mergeCell ref="A146:H146"/>
    <mergeCell ref="I146:M146"/>
    <mergeCell ref="A140:H140"/>
    <mergeCell ref="I140:M140"/>
    <mergeCell ref="A141:H141"/>
    <mergeCell ref="I141:M141"/>
    <mergeCell ref="A142:H142"/>
    <mergeCell ref="I142:M142"/>
    <mergeCell ref="I143:M143"/>
    <mergeCell ref="A144:H144"/>
    <mergeCell ref="I99:M99"/>
    <mergeCell ref="A100:H100"/>
    <mergeCell ref="I100:M100"/>
    <mergeCell ref="A102:H102"/>
    <mergeCell ref="A91:M91"/>
    <mergeCell ref="A92:C92"/>
    <mergeCell ref="D92:H92"/>
    <mergeCell ref="I54:M54"/>
    <mergeCell ref="A55:H55"/>
    <mergeCell ref="I55:M55"/>
    <mergeCell ref="A56:H56"/>
    <mergeCell ref="I56:M56"/>
    <mergeCell ref="A73:C73"/>
    <mergeCell ref="D73:H73"/>
    <mergeCell ref="I73:J73"/>
    <mergeCell ref="A199:C199"/>
    <mergeCell ref="D199:H199"/>
    <mergeCell ref="I199:J199"/>
    <mergeCell ref="K199:M199"/>
    <mergeCell ref="A200:C200"/>
    <mergeCell ref="D200:H200"/>
    <mergeCell ref="I200:J200"/>
    <mergeCell ref="A197:C197"/>
    <mergeCell ref="D197:H197"/>
    <mergeCell ref="I197:J197"/>
    <mergeCell ref="K197:M197"/>
    <mergeCell ref="A198:C198"/>
    <mergeCell ref="D198:H198"/>
    <mergeCell ref="I198:J198"/>
    <mergeCell ref="K198:M198"/>
    <mergeCell ref="A195:C195"/>
    <mergeCell ref="D195:H195"/>
    <mergeCell ref="I195:J195"/>
    <mergeCell ref="K195:M195"/>
    <mergeCell ref="A196:C196"/>
    <mergeCell ref="D196:H196"/>
    <mergeCell ref="I196:J196"/>
    <mergeCell ref="K196:M196"/>
    <mergeCell ref="A193:C193"/>
    <mergeCell ref="D193:H193"/>
    <mergeCell ref="I193:J193"/>
    <mergeCell ref="K193:M193"/>
    <mergeCell ref="A194:C194"/>
    <mergeCell ref="D194:H194"/>
    <mergeCell ref="I194:J194"/>
    <mergeCell ref="K194:M194"/>
    <mergeCell ref="A181:H181"/>
    <mergeCell ref="I181:M181"/>
    <mergeCell ref="A182:H182"/>
    <mergeCell ref="I182:M182"/>
    <mergeCell ref="A183:M183"/>
    <mergeCell ref="A192:M192"/>
    <mergeCell ref="A178:E178"/>
    <mergeCell ref="F178:G178"/>
    <mergeCell ref="I178:K178"/>
    <mergeCell ref="L178:M178"/>
    <mergeCell ref="A179:M179"/>
    <mergeCell ref="A180:H180"/>
    <mergeCell ref="I180:M180"/>
    <mergeCell ref="Q170:R170"/>
    <mergeCell ref="T170:U170"/>
    <mergeCell ref="D177:E177"/>
    <mergeCell ref="F177:H177"/>
    <mergeCell ref="I177:J177"/>
    <mergeCell ref="K177:M177"/>
    <mergeCell ref="A175:C175"/>
    <mergeCell ref="D175:H175"/>
    <mergeCell ref="I175:M175"/>
    <mergeCell ref="A176:C177"/>
    <mergeCell ref="D176:E176"/>
    <mergeCell ref="F176:H176"/>
    <mergeCell ref="I176:J176"/>
    <mergeCell ref="K176:M176"/>
    <mergeCell ref="A166:M166"/>
    <mergeCell ref="A167:E167"/>
    <mergeCell ref="F167:M167"/>
    <mergeCell ref="A168:D173"/>
    <mergeCell ref="E168:M173"/>
    <mergeCell ref="A174:M174"/>
    <mergeCell ref="A163:C163"/>
    <mergeCell ref="D163:H163"/>
    <mergeCell ref="I163:J163"/>
    <mergeCell ref="K163:M163"/>
    <mergeCell ref="A164:C164"/>
    <mergeCell ref="D164:H164"/>
    <mergeCell ref="I164:J164"/>
    <mergeCell ref="A161:C161"/>
    <mergeCell ref="D161:H161"/>
    <mergeCell ref="I161:J161"/>
    <mergeCell ref="K161:M161"/>
    <mergeCell ref="A162:C162"/>
    <mergeCell ref="D162:H162"/>
    <mergeCell ref="I162:J162"/>
    <mergeCell ref="K162:M162"/>
    <mergeCell ref="A159:C159"/>
    <mergeCell ref="D159:H159"/>
    <mergeCell ref="I159:J159"/>
    <mergeCell ref="K159:M159"/>
    <mergeCell ref="A160:C160"/>
    <mergeCell ref="D160:H160"/>
    <mergeCell ref="I160:J160"/>
    <mergeCell ref="K160:M160"/>
    <mergeCell ref="A157:C157"/>
    <mergeCell ref="D157:H157"/>
    <mergeCell ref="I157:J157"/>
    <mergeCell ref="K157:M157"/>
    <mergeCell ref="A158:C158"/>
    <mergeCell ref="D158:H158"/>
    <mergeCell ref="I158:J158"/>
    <mergeCell ref="K158:M158"/>
    <mergeCell ref="A147:M147"/>
    <mergeCell ref="A156:M156"/>
    <mergeCell ref="A137:E137"/>
    <mergeCell ref="F137:G137"/>
    <mergeCell ref="I137:K137"/>
    <mergeCell ref="L137:M137"/>
    <mergeCell ref="A138:M138"/>
    <mergeCell ref="A139:H139"/>
    <mergeCell ref="I139:M139"/>
    <mergeCell ref="A143:H143"/>
    <mergeCell ref="Q129:R129"/>
    <mergeCell ref="T129:U129"/>
    <mergeCell ref="D136:E136"/>
    <mergeCell ref="F136:H136"/>
    <mergeCell ref="I136:J136"/>
    <mergeCell ref="K136:M136"/>
    <mergeCell ref="D135:E135"/>
    <mergeCell ref="F135:H135"/>
    <mergeCell ref="I135:J135"/>
    <mergeCell ref="K135:M135"/>
    <mergeCell ref="A126:E126"/>
    <mergeCell ref="F126:M126"/>
    <mergeCell ref="A127:D132"/>
    <mergeCell ref="E127:M132"/>
    <mergeCell ref="A133:M133"/>
    <mergeCell ref="A1:M1"/>
    <mergeCell ref="L47:M47"/>
    <mergeCell ref="K45:M45"/>
    <mergeCell ref="I53:M53"/>
    <mergeCell ref="A54:H54"/>
    <mergeCell ref="F16:G16"/>
    <mergeCell ref="L16:M16"/>
    <mergeCell ref="A29:M29"/>
    <mergeCell ref="I14:J14"/>
    <mergeCell ref="A16:E16"/>
    <mergeCell ref="I16:K16"/>
    <mergeCell ref="D15:E15"/>
    <mergeCell ref="A43:M43"/>
    <mergeCell ref="D44:H44"/>
    <mergeCell ref="A36:E36"/>
    <mergeCell ref="F36:M36"/>
    <mergeCell ref="D46:E46"/>
    <mergeCell ref="A37:D42"/>
    <mergeCell ref="E37:M42"/>
    <mergeCell ref="A44:C44"/>
    <mergeCell ref="T39:U39"/>
    <mergeCell ref="Q14:R14"/>
    <mergeCell ref="A35:M35"/>
    <mergeCell ref="A32:C32"/>
    <mergeCell ref="I18:M18"/>
    <mergeCell ref="A18:H18"/>
    <mergeCell ref="A22:H22"/>
    <mergeCell ref="I22:M22"/>
    <mergeCell ref="Q39:R39"/>
    <mergeCell ref="T14:U14"/>
    <mergeCell ref="K73:M73"/>
    <mergeCell ref="K71:M71"/>
    <mergeCell ref="K72:M72"/>
    <mergeCell ref="I72:J72"/>
    <mergeCell ref="I69:J69"/>
    <mergeCell ref="K69:M69"/>
    <mergeCell ref="A74:C74"/>
    <mergeCell ref="D74:H74"/>
    <mergeCell ref="I74:J74"/>
    <mergeCell ref="A71:C71"/>
    <mergeCell ref="D71:H71"/>
    <mergeCell ref="I71:J71"/>
    <mergeCell ref="A72:C72"/>
    <mergeCell ref="D72:H72"/>
    <mergeCell ref="A70:C70"/>
    <mergeCell ref="D70:H70"/>
    <mergeCell ref="I70:J70"/>
    <mergeCell ref="K70:M70"/>
    <mergeCell ref="A68:C68"/>
    <mergeCell ref="D68:H68"/>
    <mergeCell ref="I68:J68"/>
    <mergeCell ref="K68:M68"/>
    <mergeCell ref="A69:C69"/>
    <mergeCell ref="D69:H69"/>
    <mergeCell ref="A67:C67"/>
    <mergeCell ref="D67:H67"/>
    <mergeCell ref="I67:J67"/>
    <mergeCell ref="K67:M67"/>
    <mergeCell ref="A50:H50"/>
    <mergeCell ref="I50:M50"/>
    <mergeCell ref="A51:H51"/>
    <mergeCell ref="I51:M51"/>
    <mergeCell ref="A52:H52"/>
    <mergeCell ref="A57:M57"/>
    <mergeCell ref="I44:M44"/>
    <mergeCell ref="A49:H49"/>
    <mergeCell ref="I49:M49"/>
    <mergeCell ref="A48:M48"/>
    <mergeCell ref="I45:J45"/>
    <mergeCell ref="A66:M66"/>
    <mergeCell ref="F46:H46"/>
    <mergeCell ref="D45:E45"/>
    <mergeCell ref="F45:H45"/>
    <mergeCell ref="A45:C46"/>
    <mergeCell ref="A47:E47"/>
    <mergeCell ref="I46:J46"/>
    <mergeCell ref="F47:G47"/>
    <mergeCell ref="I47:K47"/>
    <mergeCell ref="I52:M52"/>
    <mergeCell ref="A53:H53"/>
    <mergeCell ref="K46:M46"/>
    <mergeCell ref="A31:C31"/>
    <mergeCell ref="D31:H31"/>
    <mergeCell ref="I31:J31"/>
    <mergeCell ref="K31:M31"/>
    <mergeCell ref="I32:J32"/>
    <mergeCell ref="K32:M32"/>
    <mergeCell ref="D32:H32"/>
    <mergeCell ref="I19:M19"/>
    <mergeCell ref="A20:H20"/>
    <mergeCell ref="I20:M20"/>
    <mergeCell ref="A21:H21"/>
    <mergeCell ref="I21:M21"/>
    <mergeCell ref="I30:J30"/>
    <mergeCell ref="K30:M30"/>
    <mergeCell ref="A23:M23"/>
    <mergeCell ref="K14:M14"/>
    <mergeCell ref="K15:M15"/>
    <mergeCell ref="D14:E14"/>
    <mergeCell ref="F14:H14"/>
    <mergeCell ref="A12:M12"/>
    <mergeCell ref="A4:M4"/>
    <mergeCell ref="A5:E5"/>
    <mergeCell ref="F5:M5"/>
    <mergeCell ref="A6:D11"/>
    <mergeCell ref="E6:M11"/>
    <mergeCell ref="E85:M90"/>
    <mergeCell ref="A30:C30"/>
    <mergeCell ref="D30:H30"/>
    <mergeCell ref="A19:H19"/>
    <mergeCell ref="A13:C13"/>
    <mergeCell ref="D13:H13"/>
    <mergeCell ref="I13:M13"/>
    <mergeCell ref="F15:H15"/>
    <mergeCell ref="I15:J15"/>
    <mergeCell ref="A14:C15"/>
    <mergeCell ref="F93:H93"/>
    <mergeCell ref="I93:J93"/>
    <mergeCell ref="K93:M93"/>
    <mergeCell ref="D94:E94"/>
    <mergeCell ref="F94:H94"/>
    <mergeCell ref="A17:M17"/>
    <mergeCell ref="A83:M83"/>
    <mergeCell ref="A84:E84"/>
    <mergeCell ref="F84:M84"/>
    <mergeCell ref="A85:D90"/>
    <mergeCell ref="T87:U87"/>
    <mergeCell ref="I94:J94"/>
    <mergeCell ref="K94:M94"/>
    <mergeCell ref="A95:E95"/>
    <mergeCell ref="F95:G95"/>
    <mergeCell ref="I95:K95"/>
    <mergeCell ref="L95:M95"/>
    <mergeCell ref="I92:M92"/>
    <mergeCell ref="A93:C94"/>
    <mergeCell ref="D93:E93"/>
    <mergeCell ref="D113:H113"/>
    <mergeCell ref="I113:J113"/>
    <mergeCell ref="A103:M103"/>
    <mergeCell ref="Q87:R87"/>
    <mergeCell ref="K113:M113"/>
    <mergeCell ref="A98:H98"/>
    <mergeCell ref="I98:M98"/>
    <mergeCell ref="A99:H99"/>
    <mergeCell ref="A101:H101"/>
    <mergeCell ref="I101:M101"/>
    <mergeCell ref="K118:M118"/>
    <mergeCell ref="A119:C119"/>
    <mergeCell ref="D119:H119"/>
    <mergeCell ref="I119:J119"/>
    <mergeCell ref="K119:M119"/>
    <mergeCell ref="A117:C117"/>
    <mergeCell ref="D117:H117"/>
    <mergeCell ref="I117:J117"/>
    <mergeCell ref="K117:M117"/>
    <mergeCell ref="A120:C120"/>
    <mergeCell ref="D120:H120"/>
    <mergeCell ref="I120:J120"/>
    <mergeCell ref="A118:C118"/>
    <mergeCell ref="D118:H118"/>
    <mergeCell ref="I118:J118"/>
    <mergeCell ref="E2:G2"/>
    <mergeCell ref="H2:J2"/>
    <mergeCell ref="K2:M2"/>
    <mergeCell ref="E3:G3"/>
    <mergeCell ref="H3:J3"/>
    <mergeCell ref="K3:M3"/>
    <mergeCell ref="A2:D3"/>
    <mergeCell ref="A115:C115"/>
    <mergeCell ref="D115:H115"/>
    <mergeCell ref="I115:J115"/>
    <mergeCell ref="K115:M115"/>
    <mergeCell ref="A96:M96"/>
    <mergeCell ref="A97:H97"/>
    <mergeCell ref="I97:M97"/>
    <mergeCell ref="A112:M112"/>
    <mergeCell ref="A113:C113"/>
    <mergeCell ref="A116:C116"/>
    <mergeCell ref="D116:H116"/>
    <mergeCell ref="I116:J116"/>
    <mergeCell ref="K116:M116"/>
    <mergeCell ref="A114:C114"/>
    <mergeCell ref="D114:H114"/>
    <mergeCell ref="I114:J114"/>
    <mergeCell ref="K114:M114"/>
  </mergeCells>
  <printOptions/>
  <pageMargins left="0.7480314960629921" right="0.7480314960629921" top="0.984251968503937" bottom="0.984251968503937" header="0.5118110236220472" footer="0.5118110236220472"/>
  <pageSetup horizontalDpi="600" verticalDpi="600" orientation="portrait" paperSize="9" scale="81" r:id="rId1"/>
  <headerFooter alignWithMargins="0">
    <oddHeader>&amp;LComune di: SENORBI'&amp;CPiano degli obiettivi di Performance INDIVIDUALE annualità 2023&amp;RAREA SOCIALE</oddHeader>
    <oddFooter>&amp;LIl Responsabile&amp;C&amp;P</oddFooter>
  </headerFooter>
</worksheet>
</file>

<file path=xl/worksheets/sheet2.xml><?xml version="1.0" encoding="utf-8"?>
<worksheet xmlns="http://schemas.openxmlformats.org/spreadsheetml/2006/main" xmlns:r="http://schemas.openxmlformats.org/officeDocument/2006/relationships">
  <dimension ref="A1:V9"/>
  <sheetViews>
    <sheetView view="pageLayout" workbookViewId="0" topLeftCell="A1">
      <selection activeCell="I5" sqref="I5"/>
    </sheetView>
  </sheetViews>
  <sheetFormatPr defaultColWidth="9.140625" defaultRowHeight="12.75"/>
  <cols>
    <col min="1" max="1" width="3.421875" style="1" customWidth="1"/>
    <col min="2" max="2" width="29.140625" style="1" customWidth="1"/>
    <col min="3" max="3" width="31.28125" style="1" customWidth="1"/>
    <col min="4" max="7" width="2.57421875" style="9" customWidth="1"/>
    <col min="8" max="9" width="6.00390625" style="1" customWidth="1"/>
    <col min="10" max="10" width="5.421875" style="1" customWidth="1"/>
    <col min="11" max="11" width="5.57421875" style="1" customWidth="1"/>
    <col min="12" max="12" width="6.7109375" style="1" bestFit="1" customWidth="1"/>
    <col min="13" max="13" width="13.00390625" style="1" bestFit="1" customWidth="1"/>
    <col min="14" max="23" width="2.8515625" style="1" hidden="1" customWidth="1"/>
    <col min="24" max="16384" width="9.140625" style="1" customWidth="1"/>
  </cols>
  <sheetData>
    <row r="1" spans="2:10" ht="12.75">
      <c r="B1" s="205" t="s">
        <v>65</v>
      </c>
      <c r="C1" s="205"/>
      <c r="D1" s="205"/>
      <c r="E1" s="205"/>
      <c r="F1" s="205"/>
      <c r="G1" s="205"/>
      <c r="H1" s="205"/>
      <c r="I1" s="205"/>
      <c r="J1" s="205"/>
    </row>
    <row r="2" spans="2:22" ht="40.5" customHeight="1">
      <c r="B2" s="213" t="s">
        <v>39</v>
      </c>
      <c r="C2" s="213" t="s">
        <v>40</v>
      </c>
      <c r="D2" s="212" t="s">
        <v>57</v>
      </c>
      <c r="E2" s="212"/>
      <c r="F2" s="212"/>
      <c r="G2" s="212"/>
      <c r="H2" s="210" t="s">
        <v>53</v>
      </c>
      <c r="I2" s="211"/>
      <c r="J2" s="208" t="s">
        <v>43</v>
      </c>
      <c r="K2" s="214" t="s">
        <v>41</v>
      </c>
      <c r="L2" s="214"/>
      <c r="M2" s="215" t="s">
        <v>42</v>
      </c>
      <c r="N2" s="204" t="s">
        <v>44</v>
      </c>
      <c r="O2" s="204" t="s">
        <v>45</v>
      </c>
      <c r="P2" s="204" t="s">
        <v>46</v>
      </c>
      <c r="Q2" s="204" t="s">
        <v>47</v>
      </c>
      <c r="R2" s="204" t="s">
        <v>48</v>
      </c>
      <c r="S2" s="204" t="s">
        <v>49</v>
      </c>
      <c r="T2" s="204" t="s">
        <v>50</v>
      </c>
      <c r="U2" s="204" t="s">
        <v>51</v>
      </c>
      <c r="V2" s="204" t="s">
        <v>52</v>
      </c>
    </row>
    <row r="3" spans="2:22" ht="82.5" customHeight="1">
      <c r="B3" s="213"/>
      <c r="C3" s="213"/>
      <c r="D3" s="21"/>
      <c r="E3" s="21"/>
      <c r="F3" s="21"/>
      <c r="G3" s="21"/>
      <c r="H3" s="48" t="s">
        <v>54</v>
      </c>
      <c r="I3" s="48" t="s">
        <v>55</v>
      </c>
      <c r="J3" s="209"/>
      <c r="K3" s="214"/>
      <c r="L3" s="214"/>
      <c r="M3" s="215"/>
      <c r="N3" s="204"/>
      <c r="O3" s="204"/>
      <c r="P3" s="204"/>
      <c r="Q3" s="204"/>
      <c r="R3" s="204"/>
      <c r="S3" s="204"/>
      <c r="T3" s="204"/>
      <c r="U3" s="204"/>
      <c r="V3" s="204"/>
    </row>
    <row r="4" spans="1:22" ht="125.25" customHeight="1">
      <c r="A4" s="11">
        <v>1</v>
      </c>
      <c r="B4" s="18" t="str">
        <f>'Scheda obj'!F5</f>
        <v>Riapertura e valorizzazione della Casa protetta “Papa Giovanni XXIII”</v>
      </c>
      <c r="C4" s="22" t="str">
        <f>'Scheda obj'!E6</f>
        <v>Riapertura e valorizzazione della Casa protetta “Papa Giovanni XXIII” tramite una collaborazione con il RUP e l’eventuale supporto al RUP per:
1. predisposizione relazione ex art. 34 D.L. 179/2012;
2. analisi / valutazione percorso accreditamento per i moduli di comunità integrata in aderenza alle linee guida RAS; 
3. predisposizione disciplinare di gara con riferimento ai requisiti di partecipazione ed ai criteri di valutazione delle offerte tecniche e del capitolato d’oneri con riferimento agli oneri di servizio
4. analisi/valutazione eventuale determinazione tariffe e adeguamento/aggiornamento del regolamento di funzionamento della struttura residenziale per anziani “Papa Giovanni XXIII”, approvato con deliberazione del Consiglio Comunale n. 06 del 20.04.2009, modificato con deliberazione del Consiglio Comunale n. 18 del 17.07.2014;</v>
      </c>
      <c r="D4" s="19"/>
      <c r="E4" s="19"/>
      <c r="F4" s="19"/>
      <c r="G4" s="19"/>
      <c r="H4" s="49" t="str">
        <f>'Scheda obj'!F15</f>
        <v>A</v>
      </c>
      <c r="I4" s="49" t="str">
        <f>'Scheda obj'!K15</f>
        <v>A</v>
      </c>
      <c r="J4" s="13">
        <f>(M4/M$9)*100</f>
        <v>38.46153846153847</v>
      </c>
      <c r="K4" s="12">
        <f>IF(H4="A",5,(IF(H4="M",3,(IF(H4="B",1,0)))))</f>
        <v>5</v>
      </c>
      <c r="L4" s="12">
        <f>IF(I4="A",5,(IF(I4="M",3,IF(I4="b",1,0))))</f>
        <v>5</v>
      </c>
      <c r="M4" s="15">
        <f>PRODUCT(K4:L4)</f>
        <v>25</v>
      </c>
      <c r="N4" s="20"/>
      <c r="O4" s="20"/>
      <c r="P4" s="20"/>
      <c r="Q4" s="20"/>
      <c r="R4" s="20"/>
      <c r="S4" s="20"/>
      <c r="T4" s="20"/>
      <c r="U4" s="20"/>
      <c r="V4" s="20"/>
    </row>
    <row r="5" spans="1:22" ht="50.25" customHeight="1">
      <c r="A5" s="11">
        <v>2</v>
      </c>
      <c r="B5" s="10" t="str">
        <f>'Scheda obj'!F36</f>
        <v>Attivazione servizio “ludoteca comunale”</v>
      </c>
      <c r="C5" s="22" t="str">
        <f>'Scheda obj'!E37</f>
        <v>Conseguimento dell'obiettivo tramite:
1. Analisi e studio della normativa di settore
2. Analisi della domanda dei servizi educativi
3. Stima del potenziale bacino di utenti
4. Definizione catalogo offerta attività/servizi (tipologia e destinatari)
5. Elaborazione proposta di fattibilità tecnica e giuridica rispetto alla forma gestione ottimale
6. Predisposizione del regolamento di gestione
</v>
      </c>
      <c r="D5" s="19"/>
      <c r="E5" s="19"/>
      <c r="F5" s="19"/>
      <c r="G5" s="19"/>
      <c r="H5" s="49" t="str">
        <f>'Scheda obj'!F46</f>
        <v>A</v>
      </c>
      <c r="I5" s="49" t="str">
        <f>'Scheda obj'!K46</f>
        <v>M</v>
      </c>
      <c r="J5" s="13">
        <f>(M5/M$9)*100</f>
        <v>23.076923076923077</v>
      </c>
      <c r="K5" s="12">
        <f>IF(H5="A",5,(IF(H5="M",3,(IF(H5="B",1,0)))))</f>
        <v>5</v>
      </c>
      <c r="L5" s="12">
        <f>IF(I5="A",5,(IF(I5="M",3,IF(I5="b",1,0))))</f>
        <v>3</v>
      </c>
      <c r="M5" s="15">
        <f>PRODUCT(K5:L5)</f>
        <v>15</v>
      </c>
      <c r="N5" s="20"/>
      <c r="O5" s="20"/>
      <c r="P5" s="20"/>
      <c r="Q5" s="20"/>
      <c r="R5" s="20"/>
      <c r="S5" s="20"/>
      <c r="T5" s="20"/>
      <c r="U5" s="20"/>
      <c r="V5" s="20"/>
    </row>
    <row r="6" spans="1:22" ht="61.5" customHeight="1">
      <c r="A6" s="11">
        <v>3</v>
      </c>
      <c r="B6" s="10" t="str">
        <f>'Scheda obj'!F84</f>
        <v>Attivazione servizi di educazione e cura per la prima infanzia “asilo nido comunale” </v>
      </c>
      <c r="C6" s="22" t="str">
        <f>+'Scheda obj'!E85</f>
        <v>Attivazione servizi di educazione e cura per la prima infanzia “asilo nido comunale” tramite:
1. Analisi e studio della normativa di settore
2. Ricognizione dei servizi esistenti nel territorio comunale e dei comuni limitrofi
3. Stima del fabbisogno dei servizi educativi e del potenziale bacino di utenti del servizio nido comunale
4. Definizione catalogo offerta attività/servizi
5. Elaborazione proposta di fattibilità tecnica e giuridica rispetto alla forma gestione ottimale
</v>
      </c>
      <c r="D6" s="19"/>
      <c r="E6" s="19"/>
      <c r="F6" s="19"/>
      <c r="G6" s="19"/>
      <c r="H6" s="49" t="str">
        <f>+'Scheda obj'!F94</f>
        <v>A</v>
      </c>
      <c r="I6" s="49" t="str">
        <f>+'Scheda obj'!K94</f>
        <v>A</v>
      </c>
      <c r="J6" s="13">
        <f>(M6/M$9)*100</f>
        <v>38.46153846153847</v>
      </c>
      <c r="K6" s="12">
        <f>IF(H6="A",5,(IF(H6="M",3,(IF(H6="B",1,0)))))</f>
        <v>5</v>
      </c>
      <c r="L6" s="12">
        <f>IF(I6="A",5,(IF(I6="M",3,IF(I6="b",1,0))))</f>
        <v>5</v>
      </c>
      <c r="M6" s="15">
        <f>PRODUCT(K6:L6)</f>
        <v>25</v>
      </c>
      <c r="N6" s="20"/>
      <c r="O6" s="20"/>
      <c r="P6" s="20"/>
      <c r="Q6" s="20"/>
      <c r="R6" s="20"/>
      <c r="S6" s="20"/>
      <c r="T6" s="20"/>
      <c r="U6" s="20"/>
      <c r="V6" s="20"/>
    </row>
    <row r="7" spans="1:22" ht="61.5" customHeight="1">
      <c r="A7" s="11">
        <v>4</v>
      </c>
      <c r="B7" s="10">
        <f>+'Scheda obj'!F126</f>
        <v>0</v>
      </c>
      <c r="C7" s="22">
        <f>+'Scheda obj'!E127</f>
        <v>0</v>
      </c>
      <c r="D7" s="19"/>
      <c r="E7" s="19"/>
      <c r="F7" s="19"/>
      <c r="G7" s="19"/>
      <c r="H7" s="49">
        <f>+'Scheda obj'!F136</f>
        <v>0</v>
      </c>
      <c r="I7" s="49">
        <f>+'Scheda obj'!K136</f>
        <v>0</v>
      </c>
      <c r="J7" s="13">
        <f>(M7/M$9)*100</f>
        <v>0</v>
      </c>
      <c r="K7" s="12">
        <f>IF(H7="A",5,(IF(H7="M",3,(IF(H7="B",1,0)))))</f>
        <v>0</v>
      </c>
      <c r="L7" s="12">
        <f>IF(I7="A",5,(IF(I7="M",3,IF(I7="b",1,0))))</f>
        <v>0</v>
      </c>
      <c r="M7" s="15">
        <f>PRODUCT(K7:L7)</f>
        <v>0</v>
      </c>
      <c r="N7" s="20"/>
      <c r="O7" s="20"/>
      <c r="P7" s="20"/>
      <c r="Q7" s="20"/>
      <c r="R7" s="20"/>
      <c r="S7" s="20"/>
      <c r="T7" s="20"/>
      <c r="U7" s="20"/>
      <c r="V7" s="20"/>
    </row>
    <row r="8" spans="1:22" ht="61.5" customHeight="1">
      <c r="A8" s="11">
        <v>5</v>
      </c>
      <c r="B8" s="10">
        <f>+'Scheda obj'!F167</f>
        <v>0</v>
      </c>
      <c r="C8" s="22">
        <f>+'Scheda obj'!E168</f>
        <v>0</v>
      </c>
      <c r="D8" s="19"/>
      <c r="E8" s="19"/>
      <c r="F8" s="19"/>
      <c r="G8" s="19"/>
      <c r="H8" s="49">
        <f>+'Scheda obj'!F177</f>
        <v>0</v>
      </c>
      <c r="I8" s="49">
        <f>+'Scheda obj'!K177</f>
        <v>0</v>
      </c>
      <c r="J8" s="13">
        <f>(M8/M$9)*100</f>
        <v>0</v>
      </c>
      <c r="K8" s="12">
        <f>IF(H8="A",5,(IF(H8="M",3,(IF(H8="B",1,0)))))</f>
        <v>0</v>
      </c>
      <c r="L8" s="12">
        <f>IF(I8="A",5,(IF(I8="M",3,IF(I8="b",1,0))))</f>
        <v>0</v>
      </c>
      <c r="M8" s="15">
        <f>PRODUCT(K8:L8)</f>
        <v>0</v>
      </c>
      <c r="N8" s="20"/>
      <c r="O8" s="20"/>
      <c r="P8" s="20"/>
      <c r="Q8" s="20"/>
      <c r="R8" s="20"/>
      <c r="S8" s="20"/>
      <c r="T8" s="20"/>
      <c r="U8" s="20"/>
      <c r="V8" s="20"/>
    </row>
    <row r="9" spans="2:22" ht="15" customHeight="1">
      <c r="B9" s="206" t="s">
        <v>56</v>
      </c>
      <c r="C9" s="207"/>
      <c r="D9" s="207"/>
      <c r="E9" s="207"/>
      <c r="F9" s="207"/>
      <c r="G9" s="207"/>
      <c r="H9" s="207"/>
      <c r="I9" s="207"/>
      <c r="J9" s="14">
        <f>SUM(J4:J8)</f>
        <v>100.00000000000001</v>
      </c>
      <c r="K9" s="17">
        <f>SUM(K4:K8)</f>
        <v>15</v>
      </c>
      <c r="L9" s="17">
        <f>SUM(L4:L8)</f>
        <v>13</v>
      </c>
      <c r="M9" s="16">
        <f>SUM(M4:M8)</f>
        <v>65</v>
      </c>
      <c r="N9" s="11">
        <f aca="true" t="shared" si="0" ref="N9:V9">COUNTA(N4:N8)</f>
        <v>0</v>
      </c>
      <c r="O9" s="11">
        <f t="shared" si="0"/>
        <v>0</v>
      </c>
      <c r="P9" s="11">
        <f t="shared" si="0"/>
        <v>0</v>
      </c>
      <c r="Q9" s="11">
        <f t="shared" si="0"/>
        <v>0</v>
      </c>
      <c r="R9" s="11">
        <f t="shared" si="0"/>
        <v>0</v>
      </c>
      <c r="S9" s="11">
        <f t="shared" si="0"/>
        <v>0</v>
      </c>
      <c r="T9" s="11">
        <f t="shared" si="0"/>
        <v>0</v>
      </c>
      <c r="U9" s="11">
        <f t="shared" si="0"/>
        <v>0</v>
      </c>
      <c r="V9" s="11">
        <f t="shared" si="0"/>
        <v>0</v>
      </c>
    </row>
  </sheetData>
  <sheetProtection formatCells="0" formatColumns="0" formatRows="0"/>
  <mergeCells count="18">
    <mergeCell ref="B9:I9"/>
    <mergeCell ref="S2:S3"/>
    <mergeCell ref="T2:T3"/>
    <mergeCell ref="J2:J3"/>
    <mergeCell ref="H2:I2"/>
    <mergeCell ref="D2:G2"/>
    <mergeCell ref="C2:C3"/>
    <mergeCell ref="B2:B3"/>
    <mergeCell ref="K2:L3"/>
    <mergeCell ref="M2:M3"/>
    <mergeCell ref="N2:N3"/>
    <mergeCell ref="B1:J1"/>
    <mergeCell ref="V2:V3"/>
    <mergeCell ref="O2:O3"/>
    <mergeCell ref="P2:P3"/>
    <mergeCell ref="Q2:Q3"/>
    <mergeCell ref="R2:R3"/>
    <mergeCell ref="U2:U3"/>
  </mergeCells>
  <printOptions/>
  <pageMargins left="0.2" right="0.24" top="0.8411458333333334" bottom="0.7874015748031497" header="0.2755905511811024" footer="0.5118110236220472"/>
  <pageSetup horizontalDpi="600" verticalDpi="600" orientation="portrait" paperSize="9" scale="85" r:id="rId1"/>
  <headerFooter alignWithMargins="0">
    <oddHeader>&amp;LComune di Senorbì&amp;CPiano Dettagliato degli obiettivi annualità 2023
Approvato con delibera G.C. n°__ del __/__/__&amp;RArea Amministrativa</oddHeader>
    <oddFooter>&amp;LResponsabile: Sig.&amp;C&amp;P&amp;R&amp;D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boi</dc:creator>
  <cp:keywords/>
  <dc:description/>
  <cp:lastModifiedBy>Maria Giovanna Piseddu</cp:lastModifiedBy>
  <cp:lastPrinted>2019-11-11T14:59:53Z</cp:lastPrinted>
  <dcterms:created xsi:type="dcterms:W3CDTF">2006-05-23T17:49:49Z</dcterms:created>
  <dcterms:modified xsi:type="dcterms:W3CDTF">2023-03-01T10:18:13Z</dcterms:modified>
  <cp:category/>
  <cp:version/>
  <cp:contentType/>
  <cp:contentStatus/>
</cp:coreProperties>
</file>